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計画)\5.2026年_NISA-ICT研修申込書\"/>
    </mc:Choice>
  </mc:AlternateContent>
  <bookViews>
    <workbookView xWindow="9300" yWindow="0" windowWidth="19200" windowHeight="7920"/>
  </bookViews>
  <sheets>
    <sheet name="2月_研修申込書" sheetId="5" r:id="rId1"/>
    <sheet name="請求書" sheetId="6" state="hidden" r:id="rId2"/>
    <sheet name="DataBase" sheetId="17" state="hidden" r:id="rId3"/>
  </sheets>
  <definedNames>
    <definedName name="_xlnm.Print_Area" localSheetId="0">'2月_研修申込書'!$B$1:$K$19</definedName>
    <definedName name="_xlnm.Print_Area" localSheetId="1">請求書!$A$1:$K$31</definedName>
  </definedNames>
  <calcPr calcId="152511"/>
</workbook>
</file>

<file path=xl/calcChain.xml><?xml version="1.0" encoding="utf-8"?>
<calcChain xmlns="http://schemas.openxmlformats.org/spreadsheetml/2006/main">
  <c r="F13" i="6" l="1"/>
  <c r="T17" i="17" l="1"/>
  <c r="S17" i="17"/>
  <c r="R17" i="17"/>
  <c r="Q17" i="17"/>
  <c r="P17" i="17"/>
  <c r="O17" i="17"/>
  <c r="T16" i="17"/>
  <c r="S16" i="17"/>
  <c r="R16" i="17"/>
  <c r="Q16" i="17"/>
  <c r="P16" i="17"/>
  <c r="O16" i="17"/>
  <c r="T15" i="17"/>
  <c r="S15" i="17"/>
  <c r="R15" i="17"/>
  <c r="Q15" i="17"/>
  <c r="P15" i="17"/>
  <c r="O15" i="17"/>
  <c r="T14" i="17"/>
  <c r="S14" i="17"/>
  <c r="R14" i="17"/>
  <c r="Q14" i="17"/>
  <c r="P14" i="17"/>
  <c r="O14" i="17"/>
  <c r="T13" i="17"/>
  <c r="S13" i="17"/>
  <c r="R13" i="17"/>
  <c r="Q13" i="17"/>
  <c r="P13" i="17"/>
  <c r="O13" i="17"/>
  <c r="T12" i="17"/>
  <c r="S12" i="17"/>
  <c r="R12" i="17"/>
  <c r="Q12" i="17"/>
  <c r="P12" i="17"/>
  <c r="O12" i="17"/>
  <c r="M12" i="17"/>
  <c r="I38" i="6"/>
  <c r="H38" i="6"/>
  <c r="D38" i="6"/>
  <c r="C38" i="6"/>
  <c r="J35" i="6"/>
  <c r="I35" i="6"/>
  <c r="H35" i="6"/>
  <c r="G35" i="6"/>
  <c r="F35" i="6"/>
  <c r="E35" i="6"/>
  <c r="D35" i="6"/>
  <c r="D37" i="6" s="1"/>
  <c r="C35" i="6"/>
  <c r="J34" i="6"/>
  <c r="I34" i="6"/>
  <c r="H34" i="6"/>
  <c r="G34" i="6"/>
  <c r="F34" i="6"/>
  <c r="E34" i="6"/>
  <c r="D34" i="6"/>
  <c r="K38" i="6" s="1"/>
  <c r="C34" i="6"/>
  <c r="J33" i="6"/>
  <c r="I33" i="6"/>
  <c r="H33" i="6"/>
  <c r="G33" i="6"/>
  <c r="F33" i="6"/>
  <c r="E33" i="6"/>
  <c r="D33" i="6"/>
  <c r="C33" i="6"/>
  <c r="J32" i="6"/>
  <c r="I32" i="6"/>
  <c r="H32" i="6"/>
  <c r="G32" i="6"/>
  <c r="F32" i="6"/>
  <c r="E32" i="6"/>
  <c r="D32" i="6"/>
  <c r="C32" i="6"/>
  <c r="B31" i="6"/>
  <c r="D36" i="6" l="1"/>
  <c r="K26" i="5"/>
  <c r="D25" i="5"/>
  <c r="D24" i="5"/>
  <c r="O4" i="17" l="1"/>
  <c r="P4" i="17"/>
  <c r="Q4" i="17"/>
  <c r="R4" i="17"/>
  <c r="S4" i="17"/>
  <c r="T4" i="17"/>
  <c r="O5" i="17"/>
  <c r="P5" i="17"/>
  <c r="Q5" i="17"/>
  <c r="R5" i="17"/>
  <c r="S5" i="17"/>
  <c r="T5" i="17"/>
  <c r="O6" i="17"/>
  <c r="P6" i="17"/>
  <c r="Q6" i="17"/>
  <c r="R6" i="17"/>
  <c r="S6" i="17"/>
  <c r="T6" i="17"/>
  <c r="O7" i="17"/>
  <c r="P7" i="17"/>
  <c r="Q7" i="17"/>
  <c r="R7" i="17"/>
  <c r="S7" i="17"/>
  <c r="T7" i="17"/>
  <c r="O8" i="17"/>
  <c r="P8" i="17"/>
  <c r="Q8" i="17"/>
  <c r="R8" i="17"/>
  <c r="S8" i="17"/>
  <c r="T8" i="17"/>
  <c r="T3" i="17"/>
  <c r="S3" i="17"/>
  <c r="Q3" i="17"/>
  <c r="P3" i="17" l="1"/>
  <c r="R3" i="17"/>
  <c r="M3" i="17"/>
  <c r="O3" i="17"/>
  <c r="D16" i="5" l="1"/>
  <c r="D15" i="5"/>
  <c r="H25" i="6" l="1"/>
  <c r="J7" i="6" l="1"/>
  <c r="I29" i="6" l="1"/>
  <c r="J24" i="6" l="1"/>
  <c r="J25" i="6"/>
  <c r="J26" i="6"/>
  <c r="I24" i="6"/>
  <c r="I25" i="6"/>
  <c r="I26" i="6"/>
  <c r="H24" i="6"/>
  <c r="H26" i="6"/>
  <c r="G24" i="6"/>
  <c r="G25" i="6"/>
  <c r="G26" i="6"/>
  <c r="F24" i="6"/>
  <c r="F25" i="6"/>
  <c r="F26" i="6"/>
  <c r="J23" i="6"/>
  <c r="I23" i="6"/>
  <c r="H23" i="6"/>
  <c r="G23" i="6"/>
  <c r="F23" i="6"/>
  <c r="C22" i="6"/>
  <c r="R12" i="5" l="1"/>
  <c r="G3" i="17"/>
  <c r="K17" i="5"/>
  <c r="J8" i="6"/>
  <c r="E4" i="6"/>
  <c r="C3" i="6" l="1"/>
  <c r="D3" i="17" l="1"/>
  <c r="K3" i="17"/>
  <c r="J3" i="17"/>
  <c r="I3" i="17"/>
  <c r="H3" i="17"/>
  <c r="F3" i="17"/>
  <c r="E3" i="17"/>
  <c r="B22" i="6"/>
  <c r="G5" i="6"/>
  <c r="K3" i="6"/>
  <c r="F5" i="6"/>
  <c r="E25" i="6"/>
  <c r="E26" i="6"/>
  <c r="E24" i="6"/>
  <c r="E23" i="6"/>
  <c r="D29" i="6"/>
  <c r="C29" i="6"/>
  <c r="C24" i="6"/>
  <c r="C25" i="6"/>
  <c r="C26" i="6"/>
  <c r="C23" i="6"/>
  <c r="D26" i="6"/>
  <c r="D28" i="6" s="1"/>
  <c r="D25" i="6"/>
  <c r="D27" i="6" s="1"/>
  <c r="D24" i="6"/>
  <c r="D23" i="6"/>
  <c r="E8" i="6"/>
  <c r="G7" i="6"/>
  <c r="E6" i="6"/>
  <c r="E16" i="6"/>
  <c r="K29" i="6" l="1"/>
  <c r="H29" i="6"/>
  <c r="F14" i="6" l="1"/>
  <c r="F11" i="6" s="1"/>
</calcChain>
</file>

<file path=xl/sharedStrings.xml><?xml version="1.0" encoding="utf-8"?>
<sst xmlns="http://schemas.openxmlformats.org/spreadsheetml/2006/main" count="123" uniqueCount="81">
  <si>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</si>
  <si>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</si>
  <si>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</si>
  <si>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</si>
  <si>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</si>
  <si>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</si>
  <si>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</si>
  <si>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</si>
  <si>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</si>
  <si>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</si>
  <si>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</si>
  <si>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</si>
  <si>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</si>
  <si>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</si>
  <si>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</si>
  <si>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</si>
  <si>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</si>
  <si>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</si>
  <si>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金額合計</t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</si>
  <si>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</si>
  <si>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</si>
  <si>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</si>
  <si>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</si>
  <si>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</si>
  <si>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</si>
  <si>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</si>
  <si>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</si>
  <si>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</si>
  <si>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</si>
  <si>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</si>
  <si>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</si>
  <si>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</si>
  <si>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</si>
  <si>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</si>
  <si>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</si>
  <si>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</si>
  <si>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</si>
  <si>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</si>
  <si>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</si>
  <si>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</si>
  <si>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</si>
  <si>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</si>
  <si>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</si>
  <si>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</si>
  <si>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</si>
  <si>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</si>
  <si>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</si>
  <si>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</si>
  <si>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</si>
  <si>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</si>
  <si>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</si>
  <si>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</si>
  <si>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</si>
  <si>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</si>
  <si>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</si>
  <si>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</si>
  <si>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</si>
  <si>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</si>
  <si>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</si>
  <si>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</si>
  <si>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</si>
  <si>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</si>
  <si>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</si>
  <si>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</si>
  <si>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</si>
  <si>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</si>
  <si>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</si>
  <si>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</si>
  <si>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　登録番号：T5-3100-0500-7228</t>
  </si>
  <si>
    <t>（水）・（木）・(金)</t>
    <rPh sb="1" eb="2">
      <t>スイ</t>
    </rPh>
    <rPh sb="5" eb="6">
      <t>モク</t>
    </rPh>
    <rPh sb="9" eb="10">
      <t>キン</t>
    </rPh>
    <phoneticPr fontId="9"/>
  </si>
  <si>
    <t>NISA研修申込書 (2027年2月開催分：2講座)</t>
    <rPh sb="4" eb="6">
      <t>ケンシュウ</t>
    </rPh>
    <rPh sb="6" eb="9">
      <t>モウシコミショ</t>
    </rPh>
    <rPh sb="15" eb="16">
      <t>ネン</t>
    </rPh>
    <rPh sb="17" eb="18">
      <t>ツキ</t>
    </rPh>
    <rPh sb="18" eb="20">
      <t>カイサイ</t>
    </rPh>
    <rPh sb="20" eb="21">
      <t>ブン</t>
    </rPh>
    <rPh sb="23" eb="25">
      <t>コウザ</t>
    </rPh>
    <phoneticPr fontId="10"/>
  </si>
  <si>
    <t>2027/00/00</t>
    <phoneticPr fontId="9"/>
  </si>
  <si>
    <t>19s</t>
    <phoneticPr fontId="9"/>
  </si>
  <si>
    <t>ＡＷＳによるサーバレスシステム　　　　構築演習</t>
    <rPh sb="19" eb="21">
      <t>コウチク</t>
    </rPh>
    <rPh sb="21" eb="23">
      <t>エンシュウ</t>
    </rPh>
    <phoneticPr fontId="9"/>
  </si>
  <si>
    <t>2/3・4・5</t>
    <phoneticPr fontId="9"/>
  </si>
  <si>
    <t>20ｓ</t>
    <phoneticPr fontId="9"/>
  </si>
  <si>
    <t>システム開発におけるレビュー技法</t>
    <rPh sb="4" eb="6">
      <t>カイハツ</t>
    </rPh>
    <rPh sb="14" eb="16">
      <t>ギホウ</t>
    </rPh>
    <phoneticPr fontId="9"/>
  </si>
  <si>
    <t>2/25・26</t>
    <phoneticPr fontId="9"/>
  </si>
  <si>
    <t>（木）・（金）</t>
    <rPh sb="1" eb="2">
      <t>モク</t>
    </rPh>
    <rPh sb="5" eb="6">
      <t>キン</t>
    </rPh>
    <phoneticPr fontId="9"/>
  </si>
  <si>
    <t>2027年2月開催（2講座）</t>
    <rPh sb="4" eb="5">
      <t>ネン</t>
    </rPh>
    <rPh sb="11" eb="13">
      <t>コウザ</t>
    </rPh>
    <phoneticPr fontId="10"/>
  </si>
  <si>
    <t>2027/00/00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</si>
</sst>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13" fillId="0" borderId="11" xfId="10" applyFont="1" applyFill="1" applyBorder="1" applyAlignment="1">
      <alignment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4" xfId="10" applyFont="1" applyFill="1" applyBorder="1" applyAlignment="1" applyProtection="1">
      <alignment horizontal="center" vertical="center"/>
      <protection locked="0"/>
    </xf>
    <xf numFmtId="0" fontId="18" fillId="0" borderId="14" xfId="10" applyFont="1" applyFill="1" applyBorder="1" applyAlignment="1">
      <alignment horizontal="center" vertical="center"/>
    </xf>
    <xf numFmtId="0" fontId="18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vertical="center"/>
    </xf>
    <xf numFmtId="0" fontId="13" fillId="0" borderId="14" xfId="10" applyFont="1" applyFill="1" applyBorder="1" applyAlignment="1" applyProtection="1">
      <alignment horizontal="center" vertical="center"/>
      <protection locked="0"/>
    </xf>
    <xf numFmtId="0" fontId="18" fillId="0" borderId="1" xfId="10" applyFont="1" applyFill="1" applyBorder="1" applyAlignment="1">
      <alignment horizontal="center" vertical="center"/>
    </xf>
    <xf numFmtId="0" fontId="17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4" xfId="10" applyFont="1" applyFill="1" applyBorder="1" applyAlignment="1">
      <alignment horizontal="center" vertical="center"/>
    </xf>
    <xf numFmtId="0" fontId="13" fillId="0" borderId="6" xfId="10" applyFont="1" applyFill="1" applyBorder="1" applyAlignment="1">
      <alignment horizontal="center" vertical="center"/>
    </xf>
    <xf numFmtId="0" fontId="35" fillId="0" borderId="17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19" xfId="10" applyFont="1" applyFill="1" applyBorder="1" applyAlignment="1">
      <alignment vertical="center"/>
    </xf>
    <xf numFmtId="0" fontId="8" fillId="0" borderId="21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2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5" xfId="10" applyFont="1" applyFill="1" applyBorder="1" applyAlignment="1">
      <alignment horizontal="center" vertical="center"/>
    </xf>
    <xf numFmtId="0" fontId="13" fillId="0" borderId="25" xfId="10" applyFont="1" applyFill="1" applyBorder="1" applyAlignment="1">
      <alignment horizontal="left" vertical="center"/>
    </xf>
    <xf numFmtId="0" fontId="13" fillId="0" borderId="4" xfId="10" applyFont="1" applyFill="1" applyBorder="1" applyAlignment="1">
      <alignment horizontal="left" vertical="center"/>
    </xf>
    <xf numFmtId="0" fontId="35" fillId="0" borderId="26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0" fontId="11" fillId="0" borderId="31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23" fillId="0" borderId="35" xfId="11" applyFont="1" applyBorder="1" applyAlignment="1">
      <alignment vertical="center" wrapText="1"/>
    </xf>
    <xf numFmtId="0" fontId="23" fillId="0" borderId="35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23" fillId="3" borderId="36" xfId="11" applyFont="1" applyFill="1" applyBorder="1" applyAlignment="1">
      <alignment horizontal="center" vertical="center" wrapText="1"/>
    </xf>
    <xf numFmtId="0" fontId="23" fillId="3" borderId="36" xfId="11" applyFont="1" applyFill="1" applyBorder="1" applyAlignment="1">
      <alignment horizontal="center" vertical="center"/>
    </xf>
    <xf numFmtId="0" fontId="13" fillId="0" borderId="45" xfId="10" applyFont="1" applyFill="1" applyBorder="1" applyAlignment="1" applyProtection="1">
      <alignment horizontal="center" vertical="center"/>
      <protection locked="0"/>
    </xf>
    <xf numFmtId="178" fontId="13" fillId="0" borderId="14" xfId="10" applyNumberFormat="1" applyFont="1" applyFill="1" applyBorder="1" applyAlignment="1" applyProtection="1">
      <alignment horizontal="center" vertical="center"/>
      <protection locked="0"/>
    </xf>
    <xf numFmtId="177" fontId="13" fillId="0" borderId="46" xfId="2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4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22" fillId="0" borderId="29" xfId="1" applyFont="1" applyFill="1" applyBorder="1" applyAlignment="1" applyProtection="1">
      <alignment vertical="center"/>
    </xf>
    <xf numFmtId="0" fontId="22" fillId="0" borderId="26" xfId="1" applyFont="1" applyFill="1" applyBorder="1" applyAlignment="1" applyProtection="1">
      <alignment vertical="center"/>
    </xf>
    <xf numFmtId="0" fontId="13" fillId="0" borderId="25" xfId="1" applyFont="1" applyFill="1" applyBorder="1" applyAlignment="1" applyProtection="1">
      <alignment vertical="center"/>
    </xf>
    <xf numFmtId="0" fontId="13" fillId="0" borderId="4" xfId="1" applyFont="1" applyFill="1" applyBorder="1" applyAlignment="1" applyProtection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6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0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3" fillId="0" borderId="41" xfId="10" applyFont="1" applyFill="1" applyBorder="1" applyAlignment="1">
      <alignment horizontal="center" vertical="center"/>
    </xf>
    <xf numFmtId="179" fontId="13" fillId="0" borderId="47" xfId="10" applyNumberFormat="1" applyFont="1" applyFill="1" applyBorder="1" applyAlignment="1">
      <alignment horizontal="center" vertical="center"/>
    </xf>
    <xf numFmtId="177" fontId="13" fillId="0" borderId="48" xfId="2" applyNumberFormat="1" applyFont="1" applyFill="1" applyBorder="1" applyAlignment="1">
      <alignment vertical="center"/>
    </xf>
    <xf numFmtId="0" fontId="22" fillId="0" borderId="49" xfId="1" applyFont="1" applyFill="1" applyBorder="1" applyAlignment="1" applyProtection="1">
      <alignment vertical="center"/>
    </xf>
    <xf numFmtId="14" fontId="16" fillId="0" borderId="4" xfId="10" applyNumberFormat="1" applyFont="1" applyFill="1" applyBorder="1" applyAlignment="1">
      <alignment horizontal="center" vertical="center"/>
    </xf>
    <xf numFmtId="177" fontId="33" fillId="0" borderId="4" xfId="10" applyNumberFormat="1" applyFont="1" applyFill="1" applyBorder="1" applyAlignment="1">
      <alignment horizontal="right" vertical="center"/>
    </xf>
    <xf numFmtId="14" fontId="13" fillId="0" borderId="25" xfId="10" applyNumberFormat="1" applyFont="1" applyFill="1" applyBorder="1" applyAlignment="1">
      <alignment horizontal="center" vertical="center"/>
    </xf>
    <xf numFmtId="14" fontId="13" fillId="0" borderId="4" xfId="10" applyNumberFormat="1" applyFont="1" applyFill="1" applyBorder="1" applyAlignment="1">
      <alignment horizontal="center" vertical="center"/>
    </xf>
    <xf numFmtId="0" fontId="18" fillId="0" borderId="0" xfId="10" applyFont="1" applyFill="1" applyBorder="1"/>
    <xf numFmtId="177" fontId="13" fillId="0" borderId="4" xfId="10" applyNumberFormat="1" applyFont="1" applyFill="1" applyBorder="1" applyAlignment="1">
      <alignment horizontal="right" vertical="center"/>
    </xf>
    <xf numFmtId="0" fontId="43" fillId="0" borderId="2" xfId="0" applyFont="1" applyBorder="1" applyAlignment="1">
      <alignment horizontal="center" vertical="center"/>
    </xf>
    <xf numFmtId="0" fontId="13" fillId="0" borderId="13" xfId="10" applyFont="1" applyFill="1" applyBorder="1" applyAlignment="1">
      <alignment horizontal="center" vertical="center"/>
    </xf>
    <xf numFmtId="0" fontId="13" fillId="0" borderId="13" xfId="10" applyFont="1" applyFill="1" applyBorder="1" applyAlignment="1" applyProtection="1">
      <alignment horizontal="left" vertical="center"/>
      <protection locked="0"/>
    </xf>
    <xf numFmtId="0" fontId="17" fillId="0" borderId="13" xfId="10" applyFont="1" applyFill="1" applyBorder="1" applyAlignment="1" applyProtection="1">
      <alignment horizontal="left" vertical="center"/>
      <protection locked="0"/>
    </xf>
    <xf numFmtId="0" fontId="13" fillId="0" borderId="1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35" fillId="0" borderId="27" xfId="10" applyFont="1" applyFill="1" applyBorder="1" applyAlignment="1" applyProtection="1">
      <alignment horizontal="left" vertical="center"/>
      <protection locked="0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50" xfId="10" applyFont="1" applyFill="1" applyBorder="1" applyAlignment="1">
      <alignment horizontal="left" vertical="center"/>
    </xf>
    <xf numFmtId="177" fontId="13" fillId="0" borderId="51" xfId="2" applyNumberFormat="1" applyFont="1" applyFill="1" applyBorder="1" applyAlignment="1">
      <alignment horizontal="right" vertical="center"/>
    </xf>
    <xf numFmtId="178" fontId="13" fillId="0" borderId="0" xfId="10" applyNumberFormat="1" applyFont="1" applyFill="1" applyBorder="1" applyAlignment="1" applyProtection="1">
      <alignment horizontal="center" vertical="center"/>
      <protection locked="0"/>
    </xf>
    <xf numFmtId="0" fontId="13" fillId="0" borderId="0" xfId="10" applyFont="1" applyFill="1" applyBorder="1" applyAlignment="1" applyProtection="1">
      <alignment horizontal="center" vertical="center"/>
      <protection locked="0"/>
    </xf>
    <xf numFmtId="177" fontId="13" fillId="0" borderId="0" xfId="2" applyNumberFormat="1" applyFont="1" applyFill="1" applyBorder="1" applyAlignment="1" applyProtection="1">
      <alignment horizontal="center" vertical="center"/>
      <protection locked="0"/>
    </xf>
    <xf numFmtId="179" fontId="13" fillId="6" borderId="0" xfId="10" applyNumberFormat="1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/>
    <xf numFmtId="0" fontId="11" fillId="0" borderId="0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6" fillId="7" borderId="6" xfId="1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5" borderId="0" xfId="0" applyFill="1" applyBorder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6" fontId="15" fillId="0" borderId="23" xfId="10" applyNumberFormat="1" applyFont="1" applyFill="1" applyBorder="1" applyAlignment="1">
      <alignment horizontal="left" vertical="center" wrapText="1"/>
    </xf>
    <xf numFmtId="176" fontId="15" fillId="0" borderId="40" xfId="10" applyNumberFormat="1" applyFont="1" applyFill="1" applyBorder="1" applyAlignment="1">
      <alignment horizontal="left" vertical="center" wrapText="1"/>
    </xf>
    <xf numFmtId="0" fontId="11" fillId="0" borderId="37" xfId="10" applyFont="1" applyFill="1" applyBorder="1" applyAlignment="1">
      <alignment horizontal="center" vertical="top"/>
    </xf>
    <xf numFmtId="0" fontId="11" fillId="0" borderId="33" xfId="10" applyFont="1" applyFill="1" applyBorder="1" applyAlignment="1">
      <alignment horizontal="center" vertical="top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19" xfId="10" applyFont="1" applyFill="1" applyBorder="1" applyAlignment="1">
      <alignment horizontal="right" vertical="center"/>
    </xf>
    <xf numFmtId="0" fontId="8" fillId="0" borderId="28" xfId="10" applyFont="1" applyFill="1" applyBorder="1" applyAlignment="1" applyProtection="1">
      <alignment horizontal="center" vertical="center"/>
    </xf>
    <xf numFmtId="0" fontId="8" fillId="0" borderId="38" xfId="10" applyFont="1" applyFill="1" applyBorder="1" applyAlignment="1" applyProtection="1">
      <alignment horizontal="center" vertical="center"/>
    </xf>
    <xf numFmtId="0" fontId="8" fillId="0" borderId="38" xfId="10" applyFont="1" applyFill="1" applyBorder="1" applyAlignment="1" applyProtection="1">
      <alignment horizontal="center" vertical="center"/>
      <protection locked="0"/>
    </xf>
    <xf numFmtId="0" fontId="8" fillId="0" borderId="31" xfId="10" applyFont="1" applyFill="1" applyBorder="1" applyAlignment="1" applyProtection="1">
      <alignment horizontal="center" vertical="center"/>
      <protection locked="0"/>
    </xf>
    <xf numFmtId="0" fontId="8" fillId="0" borderId="22" xfId="10" applyFont="1" applyFill="1" applyBorder="1" applyAlignment="1" applyProtection="1">
      <alignment horizontal="center" vertical="center"/>
      <protection locked="0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2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18" xfId="10" applyNumberFormat="1" applyFont="1" applyFill="1" applyBorder="1" applyAlignment="1" applyProtection="1">
      <alignment horizontal="center" vertical="center"/>
      <protection locked="0"/>
    </xf>
    <xf numFmtId="181" fontId="31" fillId="0" borderId="24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 applyProtection="1">
      <alignment horizontal="center" vertical="center"/>
    </xf>
    <xf numFmtId="0" fontId="26" fillId="0" borderId="41" xfId="1" applyFill="1" applyBorder="1" applyAlignment="1" applyProtection="1">
      <alignment horizontal="center" vertical="center"/>
      <protection locked="0"/>
    </xf>
    <xf numFmtId="0" fontId="8" fillId="0" borderId="42" xfId="10" applyFont="1" applyFill="1" applyBorder="1" applyAlignment="1" applyProtection="1">
      <alignment horizontal="center" vertical="center"/>
      <protection locked="0"/>
    </xf>
    <xf numFmtId="0" fontId="8" fillId="0" borderId="43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39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39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8" fillId="0" borderId="39" xfId="10" applyFont="1" applyFill="1" applyBorder="1" applyAlignment="1" applyProtection="1">
      <alignment horizontal="center" vertical="center"/>
      <protection locked="0"/>
    </xf>
    <xf numFmtId="0" fontId="11" fillId="0" borderId="52" xfId="10" applyFont="1" applyFill="1" applyBorder="1" applyAlignment="1">
      <alignment horizontal="center" vertical="top"/>
    </xf>
    <xf numFmtId="0" fontId="8" fillId="0" borderId="34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39" xfId="1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15" fillId="0" borderId="23" xfId="10" applyFont="1" applyFill="1" applyBorder="1" applyAlignment="1">
      <alignment horizontal="left" vertical="center" wrapText="1"/>
    </xf>
    <xf numFmtId="0" fontId="15" fillId="0" borderId="40" xfId="10" applyFont="1" applyFill="1" applyBorder="1" applyAlignment="1">
      <alignment horizontal="left" vertical="center" wrapText="1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28" xfId="10" applyFont="1" applyFill="1" applyBorder="1" applyAlignment="1">
      <alignment horizontal="center" vertical="center"/>
    </xf>
    <xf numFmtId="0" fontId="8" fillId="0" borderId="38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2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38" xfId="10" applyNumberFormat="1" applyFont="1" applyFill="1" applyBorder="1" applyAlignment="1">
      <alignment horizontal="left" vertical="center"/>
    </xf>
    <xf numFmtId="0" fontId="8" fillId="0" borderId="31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203200</xdr:colOff>
      <xdr:row>15</xdr:row>
      <xdr:rowOff>12700</xdr:rowOff>
    </xdr:from>
    <xdr:to>
      <xdr:col>10</xdr:col>
      <xdr:colOff>81994</xdr:colOff>
      <xdr:row>19</xdr:row>
      <xdr:rowOff>5135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73800" y="24892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6"/>
  <sheetViews>
    <sheetView showZeros="0" tabSelected="1" zoomScaleNormal="100" workbookViewId="0">
      <selection activeCell="O24" sqref="O24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10.640625" style="1" customWidth="1"/>
    <col min="7" max="7" width="10.3554687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1" t="s">
        <v>70</v>
      </c>
      <c r="D1" s="151"/>
      <c r="E1" s="151"/>
      <c r="F1" s="151"/>
      <c r="G1" s="151"/>
      <c r="H1" s="151"/>
      <c r="I1" s="151"/>
      <c r="J1" s="166" t="s">
        <v>60</v>
      </c>
      <c r="K1" s="167"/>
    </row>
    <row r="2" spans="2:18" ht="20" customHeight="1" thickBot="1">
      <c r="C2" s="2"/>
      <c r="D2" s="107"/>
      <c r="E2" s="3"/>
      <c r="F2" s="152" t="s">
        <v>0</v>
      </c>
      <c r="G2" s="152"/>
      <c r="H2" s="152"/>
      <c r="I2" s="153"/>
      <c r="J2" s="164" t="s">
        <v>71</v>
      </c>
      <c r="K2" s="165"/>
    </row>
    <row r="3" spans="2:18" ht="15" customHeight="1">
      <c r="C3" s="154" t="s">
        <v>1</v>
      </c>
      <c r="D3" s="155"/>
      <c r="E3" s="156"/>
      <c r="F3" s="157"/>
      <c r="G3" s="157"/>
      <c r="H3" s="157"/>
      <c r="I3" s="157"/>
      <c r="J3" s="157"/>
      <c r="K3" s="158"/>
    </row>
    <row r="4" spans="2:18" ht="15" customHeight="1">
      <c r="C4" s="159" t="s">
        <v>2</v>
      </c>
      <c r="D4" s="160"/>
      <c r="E4" s="103" t="s">
        <v>3</v>
      </c>
      <c r="F4" s="4"/>
      <c r="G4" s="161"/>
      <c r="H4" s="162"/>
      <c r="I4" s="162"/>
      <c r="J4" s="162"/>
      <c r="K4" s="163"/>
    </row>
    <row r="5" spans="2:18" ht="15" customHeight="1">
      <c r="C5" s="159" t="s">
        <v>4</v>
      </c>
      <c r="D5" s="160"/>
      <c r="E5" s="169"/>
      <c r="F5" s="170"/>
      <c r="G5" s="170"/>
      <c r="H5" s="170"/>
      <c r="I5" s="170"/>
      <c r="J5" s="170"/>
      <c r="K5" s="171"/>
    </row>
    <row r="6" spans="2:18" ht="15" customHeight="1">
      <c r="C6" s="159" t="s">
        <v>5</v>
      </c>
      <c r="D6" s="160"/>
      <c r="E6" s="179" t="s">
        <v>59</v>
      </c>
      <c r="F6" s="180"/>
      <c r="G6" s="181"/>
      <c r="H6" s="182"/>
      <c r="I6" s="5" t="s">
        <v>7</v>
      </c>
      <c r="J6" s="179"/>
      <c r="K6" s="183"/>
    </row>
    <row r="7" spans="2:18" ht="15" customHeight="1">
      <c r="C7" s="159" t="s">
        <v>8</v>
      </c>
      <c r="D7" s="160"/>
      <c r="E7" s="169"/>
      <c r="F7" s="170"/>
      <c r="G7" s="170"/>
      <c r="H7" s="184"/>
      <c r="I7" s="6" t="s">
        <v>58</v>
      </c>
      <c r="J7" s="177"/>
      <c r="K7" s="178"/>
    </row>
    <row r="8" spans="2:18" ht="15" customHeight="1" thickBot="1">
      <c r="C8" s="172" t="s">
        <v>9</v>
      </c>
      <c r="D8" s="173"/>
      <c r="E8" s="174"/>
      <c r="F8" s="175"/>
      <c r="G8" s="175"/>
      <c r="H8" s="175"/>
      <c r="I8" s="175"/>
      <c r="J8" s="175"/>
      <c r="K8" s="176"/>
    </row>
    <row r="9" spans="2:18" ht="17.399999999999999" customHeight="1" thickBot="1">
      <c r="C9" s="91"/>
      <c r="D9" s="168"/>
      <c r="E9" s="168"/>
      <c r="F9" s="168"/>
      <c r="G9" s="168"/>
      <c r="H9" s="168"/>
      <c r="I9" s="168"/>
      <c r="J9" s="168"/>
      <c r="K9" s="168"/>
    </row>
    <row r="10" spans="2:18" ht="42.65" customHeight="1" thickBot="1">
      <c r="B10" s="138" t="s">
        <v>72</v>
      </c>
      <c r="C10" s="147" t="s">
        <v>73</v>
      </c>
      <c r="D10" s="147"/>
      <c r="E10" s="148"/>
      <c r="F10" s="93" t="s">
        <v>10</v>
      </c>
      <c r="G10" s="9" t="s">
        <v>54</v>
      </c>
      <c r="H10" s="140"/>
      <c r="I10" s="141" t="s">
        <v>66</v>
      </c>
      <c r="J10" s="108" t="s">
        <v>65</v>
      </c>
      <c r="K10" s="109" t="s">
        <v>17</v>
      </c>
    </row>
    <row r="11" spans="2:18" ht="20" customHeight="1">
      <c r="B11" s="149"/>
      <c r="C11" s="10" t="s">
        <v>11</v>
      </c>
      <c r="D11" s="139" t="s">
        <v>74</v>
      </c>
      <c r="E11" s="55">
        <v>1</v>
      </c>
      <c r="F11" s="11"/>
      <c r="G11" s="12"/>
      <c r="H11" s="13"/>
      <c r="I11" s="13"/>
      <c r="J11" s="88"/>
      <c r="K11" s="28"/>
    </row>
    <row r="12" spans="2:18" ht="20" customHeight="1">
      <c r="B12" s="149"/>
      <c r="C12" s="14" t="s">
        <v>12</v>
      </c>
      <c r="D12" s="114" t="s">
        <v>69</v>
      </c>
      <c r="E12" s="15">
        <v>2</v>
      </c>
      <c r="F12" s="11"/>
      <c r="G12" s="12"/>
      <c r="H12" s="13"/>
      <c r="I12" s="13"/>
      <c r="J12" s="88"/>
      <c r="K12" s="28"/>
      <c r="R12" s="1">
        <f>'2月_研修申込書'!I4233</f>
        <v>0</v>
      </c>
    </row>
    <row r="13" spans="2:18" ht="20" customHeight="1">
      <c r="B13" s="149"/>
      <c r="C13" s="16" t="s">
        <v>13</v>
      </c>
      <c r="D13" s="115">
        <v>94560</v>
      </c>
      <c r="E13" s="15">
        <v>3</v>
      </c>
      <c r="F13" s="11"/>
      <c r="G13" s="12"/>
      <c r="H13" s="13"/>
      <c r="I13" s="13"/>
      <c r="J13" s="88"/>
      <c r="K13" s="28"/>
    </row>
    <row r="14" spans="2:18" ht="20" customHeight="1">
      <c r="B14" s="149"/>
      <c r="C14" s="16" t="s">
        <v>14</v>
      </c>
      <c r="D14" s="115">
        <v>6000</v>
      </c>
      <c r="E14" s="15">
        <v>4</v>
      </c>
      <c r="F14" s="17"/>
      <c r="G14" s="24"/>
      <c r="H14" s="18"/>
      <c r="I14" s="18"/>
      <c r="J14" s="88"/>
      <c r="K14" s="58"/>
    </row>
    <row r="15" spans="2:18" ht="20" customHeight="1">
      <c r="B15" s="149"/>
      <c r="C15" s="16" t="s">
        <v>63</v>
      </c>
      <c r="D15" s="127">
        <f>D13*1.1</f>
        <v>104016.00000000001</v>
      </c>
      <c r="E15" s="15">
        <v>5</v>
      </c>
      <c r="F15" s="17"/>
      <c r="G15" s="24"/>
      <c r="H15" s="18"/>
      <c r="I15" s="18"/>
      <c r="J15" s="88"/>
      <c r="K15" s="58"/>
    </row>
    <row r="16" spans="2:18" ht="20" customHeight="1" thickBot="1">
      <c r="B16" s="149"/>
      <c r="C16" s="128" t="s">
        <v>64</v>
      </c>
      <c r="D16" s="129">
        <f>D14*1.1</f>
        <v>6600.0000000000009</v>
      </c>
      <c r="E16" s="121">
        <v>6</v>
      </c>
      <c r="F16" s="122"/>
      <c r="G16" s="123"/>
      <c r="H16" s="124"/>
      <c r="I16" s="124"/>
      <c r="J16" s="125"/>
      <c r="K16" s="126"/>
    </row>
    <row r="17" spans="2:11" ht="18.649999999999999" customHeight="1" thickBot="1">
      <c r="B17" s="150"/>
      <c r="C17" s="19" t="s">
        <v>18</v>
      </c>
      <c r="D17" s="20" t="s">
        <v>15</v>
      </c>
      <c r="E17" s="25"/>
      <c r="F17" s="25"/>
      <c r="G17" s="25"/>
      <c r="H17" s="22" t="s">
        <v>16</v>
      </c>
      <c r="I17" s="92">
        <v>0</v>
      </c>
      <c r="J17" s="89" t="s">
        <v>53</v>
      </c>
      <c r="K17" s="90">
        <f>(D13+D14)*I17</f>
        <v>0</v>
      </c>
    </row>
    <row r="18" spans="2:11" s="134" customFormat="1" ht="18.649999999999999" customHeight="1" thickBot="1">
      <c r="B18" s="135"/>
      <c r="C18" s="136"/>
      <c r="D18" s="136"/>
      <c r="E18" s="137"/>
      <c r="F18" s="137"/>
      <c r="G18" s="137"/>
      <c r="H18" s="131"/>
      <c r="I18" s="133"/>
      <c r="J18" s="130"/>
      <c r="K18" s="132"/>
    </row>
    <row r="19" spans="2:11" ht="42" customHeight="1" thickBot="1">
      <c r="B19" s="138" t="s">
        <v>75</v>
      </c>
      <c r="C19" s="147" t="s">
        <v>76</v>
      </c>
      <c r="D19" s="147"/>
      <c r="E19" s="148"/>
      <c r="F19" s="93" t="s">
        <v>10</v>
      </c>
      <c r="G19" s="9" t="s">
        <v>54</v>
      </c>
      <c r="H19" s="140"/>
      <c r="I19" s="141" t="s">
        <v>66</v>
      </c>
      <c r="J19" s="108" t="s">
        <v>65</v>
      </c>
      <c r="K19" s="109" t="s">
        <v>17</v>
      </c>
    </row>
    <row r="20" spans="2:11" ht="21.5" customHeight="1">
      <c r="B20" s="149"/>
      <c r="C20" s="10" t="s">
        <v>11</v>
      </c>
      <c r="D20" s="139" t="s">
        <v>77</v>
      </c>
      <c r="E20" s="55">
        <v>1</v>
      </c>
      <c r="F20" s="11"/>
      <c r="G20" s="12"/>
      <c r="H20" s="13"/>
      <c r="I20" s="13"/>
      <c r="J20" s="88"/>
      <c r="K20" s="28"/>
    </row>
    <row r="21" spans="2:11" ht="24" customHeight="1">
      <c r="B21" s="149"/>
      <c r="C21" s="14" t="s">
        <v>12</v>
      </c>
      <c r="D21" s="114" t="s">
        <v>78</v>
      </c>
      <c r="E21" s="15">
        <v>2</v>
      </c>
      <c r="F21" s="11"/>
      <c r="G21" s="12"/>
      <c r="H21" s="13"/>
      <c r="I21" s="13"/>
      <c r="J21" s="88"/>
      <c r="K21" s="28"/>
    </row>
    <row r="22" spans="2:11" ht="22.5" customHeight="1">
      <c r="B22" s="149"/>
      <c r="C22" s="16" t="s">
        <v>13</v>
      </c>
      <c r="D22" s="115">
        <v>94560</v>
      </c>
      <c r="E22" s="15">
        <v>3</v>
      </c>
      <c r="F22" s="11"/>
      <c r="G22" s="12"/>
      <c r="H22" s="13"/>
      <c r="I22" s="13"/>
      <c r="J22" s="88"/>
      <c r="K22" s="28"/>
    </row>
    <row r="23" spans="2:11" ht="24" customHeight="1">
      <c r="B23" s="149"/>
      <c r="C23" s="16" t="s">
        <v>14</v>
      </c>
      <c r="D23" s="115">
        <v>6000</v>
      </c>
      <c r="E23" s="15">
        <v>4</v>
      </c>
      <c r="F23" s="17"/>
      <c r="G23" s="24"/>
      <c r="H23" s="18"/>
      <c r="I23" s="18"/>
      <c r="J23" s="88"/>
      <c r="K23" s="58"/>
    </row>
    <row r="24" spans="2:11" ht="29" customHeight="1">
      <c r="B24" s="149"/>
      <c r="C24" s="16" t="s">
        <v>63</v>
      </c>
      <c r="D24" s="127">
        <f>D22*1.1</f>
        <v>104016.00000000001</v>
      </c>
      <c r="E24" s="15">
        <v>5</v>
      </c>
      <c r="F24" s="17"/>
      <c r="G24" s="24"/>
      <c r="H24" s="18"/>
      <c r="I24" s="18"/>
      <c r="J24" s="88"/>
      <c r="K24" s="58"/>
    </row>
    <row r="25" spans="2:11" ht="21.5" customHeight="1" thickBot="1">
      <c r="B25" s="149"/>
      <c r="C25" s="128" t="s">
        <v>64</v>
      </c>
      <c r="D25" s="129">
        <f>D23*1.1</f>
        <v>6600.0000000000009</v>
      </c>
      <c r="E25" s="121">
        <v>6</v>
      </c>
      <c r="F25" s="122"/>
      <c r="G25" s="123"/>
      <c r="H25" s="124"/>
      <c r="I25" s="124"/>
      <c r="J25" s="125"/>
      <c r="K25" s="126"/>
    </row>
    <row r="26" spans="2:11" ht="22.5" customHeight="1" thickBot="1">
      <c r="B26" s="150"/>
      <c r="C26" s="19" t="s">
        <v>18</v>
      </c>
      <c r="D26" s="20" t="s">
        <v>15</v>
      </c>
      <c r="E26" s="25"/>
      <c r="F26" s="25"/>
      <c r="G26" s="25"/>
      <c r="H26" s="22" t="s">
        <v>16</v>
      </c>
      <c r="I26" s="92">
        <v>0</v>
      </c>
      <c r="J26" s="89" t="s">
        <v>53</v>
      </c>
      <c r="K26" s="90">
        <f>(D22+D23)*I26</f>
        <v>0</v>
      </c>
    </row>
  </sheetData>
  <mergeCells count="24">
    <mergeCell ref="C8:D8"/>
    <mergeCell ref="E8:K8"/>
    <mergeCell ref="J7:K7"/>
    <mergeCell ref="E6:F6"/>
    <mergeCell ref="G6:H6"/>
    <mergeCell ref="J6:K6"/>
    <mergeCell ref="C7:D7"/>
    <mergeCell ref="E7:H7"/>
    <mergeCell ref="C19:E19"/>
    <mergeCell ref="B20:B26"/>
    <mergeCell ref="C1:I1"/>
    <mergeCell ref="F2:I2"/>
    <mergeCell ref="C3:D3"/>
    <mergeCell ref="E3:K3"/>
    <mergeCell ref="C4:D4"/>
    <mergeCell ref="G4:K4"/>
    <mergeCell ref="J2:K2"/>
    <mergeCell ref="J1:K1"/>
    <mergeCell ref="C10:E10"/>
    <mergeCell ref="D9:K9"/>
    <mergeCell ref="B11:B17"/>
    <mergeCell ref="C5:D5"/>
    <mergeCell ref="E5:K5"/>
    <mergeCell ref="C6:D6"/>
  </mergeCells>
  <phoneticPr fontId="9"/>
  <pageMargins left="0.62992125984251968" right="0.23622047244094491" top="0.74803149606299213" bottom="0.74803149606299213" header="0.31496062992125984" footer="0.31496062992125984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38"/>
  <sheetViews>
    <sheetView showZeros="0" topLeftCell="A19" zoomScaleNormal="100" zoomScaleSheetLayoutView="120" workbookViewId="0">
      <selection activeCell="C31" sqref="C31:E3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1.5703125" style="1" customWidth="1"/>
    <col min="4" max="4" width="12.5" style="1" customWidth="1"/>
    <col min="5" max="5" width="3.7109375" style="1" customWidth="1"/>
    <col min="6" max="6" width="13.7109375" style="1" customWidth="1"/>
    <col min="7" max="7" width="10.7109375" style="1" customWidth="1"/>
    <col min="8" max="8" width="6.140625" style="1" customWidth="1"/>
    <col min="9" max="9" width="6.2109375" style="1" customWidth="1"/>
    <col min="10" max="10" width="9.0703125" style="1" customWidth="1"/>
    <col min="11" max="11" width="13.42578125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14" customHeight="1">
      <c r="B1" s="204" t="s">
        <v>19</v>
      </c>
      <c r="C1" s="204"/>
      <c r="D1" s="204"/>
      <c r="E1" s="204"/>
      <c r="F1" s="204"/>
      <c r="G1" s="204"/>
      <c r="H1" s="204"/>
      <c r="I1" s="204"/>
      <c r="J1" s="204"/>
      <c r="K1" s="204"/>
    </row>
    <row r="2" spans="2:15" s="134" customFormat="1" ht="14" customHeight="1" thickBot="1">
      <c r="B2" s="144"/>
      <c r="C2" s="144"/>
      <c r="D2" s="144"/>
      <c r="E2" s="144"/>
      <c r="F2" s="144"/>
      <c r="G2" s="144"/>
      <c r="H2" s="144"/>
      <c r="I2" s="144"/>
      <c r="J2" s="145"/>
      <c r="K2" s="146" t="s">
        <v>68</v>
      </c>
    </row>
    <row r="3" spans="2:15" ht="14" customHeight="1" thickBot="1">
      <c r="C3" s="205" t="str">
        <f>O3</f>
        <v>2027年2月開催（2講座）</v>
      </c>
      <c r="D3" s="205"/>
      <c r="E3" s="29"/>
      <c r="F3" s="29"/>
      <c r="G3" s="29"/>
      <c r="H3" s="29"/>
      <c r="I3" s="29"/>
      <c r="J3" s="30"/>
      <c r="K3" s="106" t="str">
        <f>O5</f>
        <v>2027/00/00</v>
      </c>
      <c r="N3" s="31"/>
      <c r="O3" s="32" t="s">
        <v>79</v>
      </c>
    </row>
    <row r="4" spans="2:15" ht="16.25" customHeight="1" thickBot="1">
      <c r="C4" s="206" t="s">
        <v>1</v>
      </c>
      <c r="D4" s="207"/>
      <c r="E4" s="211">
        <f>'2月_研修申込書'!E3</f>
        <v>0</v>
      </c>
      <c r="F4" s="212"/>
      <c r="G4" s="212"/>
      <c r="H4" s="212"/>
      <c r="I4" s="212"/>
      <c r="J4" s="61" t="s">
        <v>20</v>
      </c>
      <c r="K4" s="33"/>
      <c r="N4" s="34"/>
    </row>
    <row r="5" spans="2:15" ht="16.25" customHeight="1" thickBot="1">
      <c r="C5" s="198" t="s">
        <v>2</v>
      </c>
      <c r="D5" s="190"/>
      <c r="E5" s="62" t="s">
        <v>21</v>
      </c>
      <c r="F5" s="63">
        <f>'2月_研修申込書'!F4</f>
        <v>0</v>
      </c>
      <c r="G5" s="208">
        <f>'2月_研修申込書'!G4</f>
        <v>0</v>
      </c>
      <c r="H5" s="209"/>
      <c r="I5" s="209"/>
      <c r="J5" s="209"/>
      <c r="K5" s="210"/>
      <c r="N5" s="8" t="s">
        <v>22</v>
      </c>
      <c r="O5" s="105" t="s">
        <v>71</v>
      </c>
    </row>
    <row r="6" spans="2:15" ht="16.25" customHeight="1">
      <c r="C6" s="198" t="s">
        <v>4</v>
      </c>
      <c r="D6" s="190"/>
      <c r="E6" s="190">
        <f>'2月_研修申込書'!E5</f>
        <v>0</v>
      </c>
      <c r="F6" s="191"/>
      <c r="G6" s="191"/>
      <c r="H6" s="191"/>
      <c r="I6" s="191"/>
      <c r="J6" s="191"/>
      <c r="K6" s="192"/>
      <c r="N6" s="34"/>
    </row>
    <row r="7" spans="2:15" ht="16.25" customHeight="1">
      <c r="C7" s="198" t="s">
        <v>5</v>
      </c>
      <c r="D7" s="190"/>
      <c r="E7" s="190" t="s">
        <v>6</v>
      </c>
      <c r="F7" s="193"/>
      <c r="G7" s="190">
        <f>'2月_研修申込書'!G6</f>
        <v>0</v>
      </c>
      <c r="H7" s="193"/>
      <c r="I7" s="35" t="s">
        <v>23</v>
      </c>
      <c r="J7" s="194">
        <f>'2月_研修申込書'!J6:K6</f>
        <v>0</v>
      </c>
      <c r="K7" s="195"/>
      <c r="N7" s="34"/>
    </row>
    <row r="8" spans="2:15" ht="16.25" customHeight="1" thickBot="1">
      <c r="C8" s="186" t="s">
        <v>8</v>
      </c>
      <c r="D8" s="187"/>
      <c r="E8" s="188">
        <f>'2月_研修申込書'!E7</f>
        <v>0</v>
      </c>
      <c r="F8" s="196"/>
      <c r="G8" s="196"/>
      <c r="H8" s="197"/>
      <c r="I8" s="76" t="s">
        <v>24</v>
      </c>
      <c r="J8" s="188">
        <f>'2月_研修申込書'!J7</f>
        <v>0</v>
      </c>
      <c r="K8" s="189"/>
      <c r="N8" s="34"/>
    </row>
    <row r="9" spans="2:15" ht="5" customHeight="1">
      <c r="C9" s="199"/>
      <c r="D9" s="199"/>
      <c r="E9" s="201"/>
      <c r="F9" s="201"/>
      <c r="G9" s="201"/>
      <c r="H9" s="201"/>
      <c r="I9" s="201"/>
      <c r="J9" s="201"/>
      <c r="K9" s="201"/>
      <c r="N9" s="34"/>
    </row>
    <row r="10" spans="2:15" ht="2.4" customHeight="1">
      <c r="C10" s="7"/>
      <c r="D10" s="7"/>
      <c r="E10" s="8"/>
      <c r="F10" s="59"/>
      <c r="G10" s="36"/>
      <c r="H10" s="36"/>
      <c r="I10" s="36"/>
      <c r="J10" s="36"/>
      <c r="K10" s="36"/>
      <c r="N10" s="34"/>
    </row>
    <row r="11" spans="2:15" ht="16.25" customHeight="1" thickBot="1">
      <c r="B11" s="37"/>
      <c r="C11" s="38"/>
      <c r="D11" s="39"/>
      <c r="E11" s="40" t="s">
        <v>25</v>
      </c>
      <c r="F11" s="41">
        <f>F13+F14</f>
        <v>0</v>
      </c>
      <c r="G11" s="42" t="s">
        <v>26</v>
      </c>
      <c r="H11" s="43" t="s">
        <v>27</v>
      </c>
      <c r="I11" s="44"/>
      <c r="J11" s="45"/>
      <c r="K11" s="45"/>
      <c r="N11" s="34"/>
    </row>
    <row r="12" spans="2:15" ht="6" customHeight="1">
      <c r="B12" s="37"/>
      <c r="C12" s="38"/>
      <c r="D12" s="46"/>
      <c r="E12" s="60"/>
      <c r="F12" s="44"/>
      <c r="G12" s="44"/>
      <c r="H12" s="44"/>
      <c r="I12" s="44"/>
      <c r="J12" s="45"/>
      <c r="K12" s="45"/>
      <c r="N12" s="34"/>
    </row>
    <row r="13" spans="2:15" ht="15" customHeight="1">
      <c r="B13" s="37"/>
      <c r="C13" s="47" t="s">
        <v>56</v>
      </c>
      <c r="D13" s="72"/>
      <c r="E13" s="73"/>
      <c r="F13" s="74">
        <f>SUM(K29,K38)</f>
        <v>0</v>
      </c>
      <c r="G13" s="68" t="s">
        <v>28</v>
      </c>
      <c r="H13" s="44"/>
      <c r="I13" s="44"/>
      <c r="J13" s="45"/>
      <c r="K13" s="45"/>
      <c r="N13" s="34"/>
    </row>
    <row r="14" spans="2:15" ht="15" customHeight="1">
      <c r="B14" s="37"/>
      <c r="C14" s="71"/>
      <c r="D14" s="66"/>
      <c r="E14" s="72"/>
      <c r="F14" s="75">
        <f>F13*0.1</f>
        <v>0</v>
      </c>
      <c r="G14" s="68" t="s">
        <v>29</v>
      </c>
      <c r="H14" s="44"/>
      <c r="I14" s="44"/>
      <c r="J14" s="45"/>
      <c r="K14" s="45"/>
      <c r="N14" s="34"/>
    </row>
    <row r="15" spans="2:15" s="64" customFormat="1" ht="14" customHeight="1" thickBot="1">
      <c r="B15" s="65"/>
      <c r="C15" s="47" t="s">
        <v>30</v>
      </c>
      <c r="D15" s="66"/>
      <c r="E15" s="67"/>
      <c r="F15" s="68"/>
      <c r="G15" s="68"/>
      <c r="H15" s="68"/>
      <c r="I15" s="68"/>
      <c r="J15" s="45"/>
      <c r="K15" s="45"/>
      <c r="N15" s="69"/>
    </row>
    <row r="16" spans="2:15" s="64" customFormat="1" ht="14" customHeight="1" thickBot="1">
      <c r="B16" s="65"/>
      <c r="C16" s="47" t="s">
        <v>31</v>
      </c>
      <c r="D16" s="66"/>
      <c r="E16" s="200" t="str">
        <f>O16</f>
        <v>2027/00/00</v>
      </c>
      <c r="F16" s="200"/>
      <c r="G16" s="200"/>
      <c r="H16" s="68"/>
      <c r="I16" s="68"/>
      <c r="J16" s="45"/>
      <c r="K16" s="45"/>
      <c r="N16" s="51" t="s">
        <v>32</v>
      </c>
      <c r="O16" s="104" t="s">
        <v>80</v>
      </c>
    </row>
    <row r="17" spans="2:14" s="64" customFormat="1" ht="14" customHeight="1">
      <c r="B17" s="65"/>
      <c r="C17" s="47" t="s">
        <v>33</v>
      </c>
      <c r="D17" s="66"/>
      <c r="E17" s="67" t="s">
        <v>61</v>
      </c>
      <c r="F17" s="68"/>
      <c r="G17" s="68" t="s">
        <v>34</v>
      </c>
      <c r="H17" s="68" t="s">
        <v>57</v>
      </c>
      <c r="I17" s="65"/>
      <c r="J17" s="45"/>
      <c r="K17" s="45"/>
    </row>
    <row r="18" spans="2:14" s="64" customFormat="1" ht="14" customHeight="1">
      <c r="B18" s="65"/>
      <c r="C18" s="47" t="s">
        <v>35</v>
      </c>
      <c r="D18" s="66"/>
      <c r="E18" s="67" t="s">
        <v>62</v>
      </c>
      <c r="F18" s="68"/>
      <c r="G18" s="68"/>
      <c r="H18" s="68"/>
      <c r="I18" s="68"/>
      <c r="J18" s="45"/>
      <c r="K18" s="45"/>
    </row>
    <row r="19" spans="2:14" ht="14" customHeight="1">
      <c r="B19" s="37"/>
      <c r="C19" s="38"/>
      <c r="D19" s="46"/>
      <c r="E19" s="47"/>
      <c r="F19" s="39" t="s">
        <v>36</v>
      </c>
      <c r="G19" s="70" t="s">
        <v>37</v>
      </c>
      <c r="J19" s="45"/>
      <c r="K19" s="45"/>
    </row>
    <row r="20" spans="2:14" ht="16.25" customHeight="1">
      <c r="E20" s="34"/>
    </row>
    <row r="21" spans="2:14" ht="21" customHeight="1" thickBot="1">
      <c r="B21" s="49"/>
      <c r="C21" s="50"/>
      <c r="D21" s="51"/>
      <c r="E21" s="52"/>
      <c r="F21" s="53"/>
      <c r="G21" s="53"/>
      <c r="H21" s="53"/>
      <c r="I21" s="53"/>
      <c r="J21" s="53"/>
      <c r="K21" s="53"/>
    </row>
    <row r="22" spans="2:14" ht="63" customHeight="1" thickBot="1">
      <c r="B22" s="120" t="str">
        <f>'2月_研修申込書'!B10</f>
        <v>19s</v>
      </c>
      <c r="C22" s="202" t="str">
        <f>'2月_研修申込書'!C10</f>
        <v>ＡＷＳによるサーバレスシステム　　　　構築演習</v>
      </c>
      <c r="D22" s="202"/>
      <c r="E22" s="203"/>
      <c r="F22" s="27" t="s">
        <v>10</v>
      </c>
      <c r="G22" s="9" t="s">
        <v>54</v>
      </c>
      <c r="H22" s="99"/>
      <c r="I22" s="140" t="s">
        <v>66</v>
      </c>
      <c r="J22" s="100" t="s">
        <v>67</v>
      </c>
      <c r="K22" s="101" t="s">
        <v>38</v>
      </c>
    </row>
    <row r="23" spans="2:14" s="64" customFormat="1" ht="18" customHeight="1">
      <c r="B23" s="185"/>
      <c r="C23" s="48" t="str">
        <f>'2月_研修申込書'!C11</f>
        <v>開催日</v>
      </c>
      <c r="D23" s="116" t="str">
        <f>'2月_研修申込書'!D11</f>
        <v>2/3・4・5</v>
      </c>
      <c r="E23" s="55">
        <f>'2月_研修申込書'!E11</f>
        <v>1</v>
      </c>
      <c r="F23" s="56">
        <f>'2月_研修申込書'!F11</f>
        <v>0</v>
      </c>
      <c r="G23" s="56">
        <f>'2月_研修申込書'!G11</f>
        <v>0</v>
      </c>
      <c r="H23" s="55">
        <f>'2月_研修申込書'!H11</f>
        <v>0</v>
      </c>
      <c r="I23" s="55">
        <f>'2月_研修申込書'!I11</f>
        <v>0</v>
      </c>
      <c r="J23" s="96">
        <f>'2月_研修申込書'!J11</f>
        <v>0</v>
      </c>
      <c r="K23" s="94"/>
      <c r="N23" s="118"/>
    </row>
    <row r="24" spans="2:14" s="64" customFormat="1" ht="17.5" customHeight="1">
      <c r="B24" s="149"/>
      <c r="C24" s="54" t="str">
        <f>'2月_研修申込書'!C12</f>
        <v>開催曜日</v>
      </c>
      <c r="D24" s="117" t="str">
        <f>'2月_研修申込書'!D12</f>
        <v>（水）・（木）・(金)</v>
      </c>
      <c r="E24" s="15">
        <f>'2月_研修申込書'!E12</f>
        <v>2</v>
      </c>
      <c r="F24" s="57">
        <f>'2月_研修申込書'!F12</f>
        <v>0</v>
      </c>
      <c r="G24" s="57">
        <f>'2月_研修申込書'!G12</f>
        <v>0</v>
      </c>
      <c r="H24" s="15">
        <f>'2月_研修申込書'!H12</f>
        <v>0</v>
      </c>
      <c r="I24" s="15">
        <f>'2月_研修申込書'!I12</f>
        <v>0</v>
      </c>
      <c r="J24" s="97">
        <f>'2月_研修申込書'!J12</f>
        <v>0</v>
      </c>
      <c r="K24" s="95"/>
    </row>
    <row r="25" spans="2:14" s="64" customFormat="1" ht="18" customHeight="1">
      <c r="B25" s="149"/>
      <c r="C25" s="54" t="str">
        <f>'2月_研修申込書'!C13</f>
        <v>受講料（税別）</v>
      </c>
      <c r="D25" s="119">
        <f>'2月_研修申込書'!D13</f>
        <v>94560</v>
      </c>
      <c r="E25" s="15">
        <f>'2月_研修申込書'!E13</f>
        <v>3</v>
      </c>
      <c r="F25" s="57">
        <f>'2月_研修申込書'!F13</f>
        <v>0</v>
      </c>
      <c r="G25" s="57">
        <f>'2月_研修申込書'!G13</f>
        <v>0</v>
      </c>
      <c r="H25" s="15">
        <f>'2月_研修申込書'!H13</f>
        <v>0</v>
      </c>
      <c r="I25" s="15">
        <f>'2月_研修申込書'!I13</f>
        <v>0</v>
      </c>
      <c r="J25" s="97">
        <f>'2月_研修申込書'!J13</f>
        <v>0</v>
      </c>
      <c r="K25" s="95"/>
    </row>
    <row r="26" spans="2:14" s="64" customFormat="1" ht="17" customHeight="1">
      <c r="B26" s="149"/>
      <c r="C26" s="54" t="str">
        <f>'2月_研修申込書'!C14</f>
        <v>ﾃｷｽﾄ代（税別）</v>
      </c>
      <c r="D26" s="119">
        <f>'2月_研修申込書'!D14</f>
        <v>6000</v>
      </c>
      <c r="E26" s="15">
        <f>'2月_研修申込書'!E14</f>
        <v>4</v>
      </c>
      <c r="F26" s="57">
        <f>'2月_研修申込書'!F14</f>
        <v>0</v>
      </c>
      <c r="G26" s="57">
        <f>'2月_研修申込書'!G14</f>
        <v>0</v>
      </c>
      <c r="H26" s="15">
        <f>'2月_研修申込書'!H14</f>
        <v>0</v>
      </c>
      <c r="I26" s="15">
        <f>'2月_研修申込書'!I14</f>
        <v>0</v>
      </c>
      <c r="J26" s="97">
        <f>'2月_研修申込書'!J14</f>
        <v>0</v>
      </c>
      <c r="K26" s="113"/>
    </row>
    <row r="27" spans="2:14" s="64" customFormat="1" ht="17" customHeight="1">
      <c r="B27" s="149"/>
      <c r="C27" s="16" t="s">
        <v>63</v>
      </c>
      <c r="D27" s="127">
        <f>D25*1.1</f>
        <v>104016.00000000001</v>
      </c>
      <c r="E27" s="15">
        <v>5</v>
      </c>
      <c r="F27" s="17"/>
      <c r="G27" s="17"/>
      <c r="H27" s="13"/>
      <c r="I27" s="13"/>
      <c r="J27" s="88"/>
      <c r="K27" s="58"/>
    </row>
    <row r="28" spans="2:14" s="64" customFormat="1" ht="17" customHeight="1" thickBot="1">
      <c r="B28" s="149"/>
      <c r="C28" s="128" t="s">
        <v>64</v>
      </c>
      <c r="D28" s="129">
        <f>D26*1.1</f>
        <v>6600.0000000000009</v>
      </c>
      <c r="E28" s="121">
        <v>6</v>
      </c>
      <c r="F28" s="122"/>
      <c r="G28" s="122"/>
      <c r="H28" s="124"/>
      <c r="I28" s="124"/>
      <c r="J28" s="125"/>
      <c r="K28" s="126"/>
    </row>
    <row r="29" spans="2:14" ht="22" customHeight="1" thickBot="1">
      <c r="B29" s="150"/>
      <c r="C29" s="23" t="str">
        <f>'2月_研修申込書'!C17</f>
        <v>金額合計</v>
      </c>
      <c r="D29" s="20" t="str">
        <f>'2月_研修申込書'!D17</f>
        <v>税別</v>
      </c>
      <c r="E29" s="21"/>
      <c r="F29" s="25"/>
      <c r="G29" s="26"/>
      <c r="H29" s="110" t="str">
        <f>'2月_研修申込書'!H17</f>
        <v>人数</v>
      </c>
      <c r="I29" s="111">
        <f>'2月_研修申込書'!I17</f>
        <v>0</v>
      </c>
      <c r="J29" s="102" t="s">
        <v>53</v>
      </c>
      <c r="K29" s="112">
        <f>(D25+D26)*I29</f>
        <v>0</v>
      </c>
    </row>
    <row r="30" spans="2:14" ht="14.5" customHeight="1" thickBot="1">
      <c r="B30" s="135"/>
      <c r="C30" s="136"/>
      <c r="D30" s="51"/>
      <c r="E30" s="98"/>
      <c r="F30" s="137"/>
      <c r="G30" s="137"/>
      <c r="H30" s="137"/>
      <c r="I30" s="137"/>
      <c r="J30" s="137"/>
      <c r="K30" s="137"/>
    </row>
    <row r="31" spans="2:14" ht="65.5" customHeight="1" thickBot="1">
      <c r="B31" s="138" t="str">
        <f>'2月_研修申込書'!B19</f>
        <v>20ｓ</v>
      </c>
      <c r="C31" s="147" t="s">
        <v>76</v>
      </c>
      <c r="D31" s="147"/>
      <c r="E31" s="148"/>
      <c r="F31" s="27" t="s">
        <v>10</v>
      </c>
      <c r="G31" s="9" t="s">
        <v>54</v>
      </c>
      <c r="H31" s="99"/>
      <c r="I31" s="140" t="s">
        <v>66</v>
      </c>
      <c r="J31" s="100" t="s">
        <v>67</v>
      </c>
      <c r="K31" s="101" t="s">
        <v>38</v>
      </c>
    </row>
    <row r="32" spans="2:14" ht="18" customHeight="1">
      <c r="B32" s="185"/>
      <c r="C32" s="48" t="str">
        <f>'2月_研修申込書'!C20</f>
        <v>開催日</v>
      </c>
      <c r="D32" s="116" t="str">
        <f>'2月_研修申込書'!D20</f>
        <v>2/25・26</v>
      </c>
      <c r="E32" s="55">
        <f>'2月_研修申込書'!E20</f>
        <v>1</v>
      </c>
      <c r="F32" s="56">
        <f>'2月_研修申込書'!F20</f>
        <v>0</v>
      </c>
      <c r="G32" s="56">
        <f>'2月_研修申込書'!G20</f>
        <v>0</v>
      </c>
      <c r="H32" s="55">
        <f>'2月_研修申込書'!H20</f>
        <v>0</v>
      </c>
      <c r="I32" s="55">
        <f>'2月_研修申込書'!I20</f>
        <v>0</v>
      </c>
      <c r="J32" s="96">
        <f>'2月_研修申込書'!J20</f>
        <v>0</v>
      </c>
      <c r="K32" s="94"/>
    </row>
    <row r="33" spans="2:11" ht="17.5" customHeight="1">
      <c r="B33" s="149"/>
      <c r="C33" s="54" t="str">
        <f>'2月_研修申込書'!C21</f>
        <v>開催曜日</v>
      </c>
      <c r="D33" s="117" t="str">
        <f>'2月_研修申込書'!D21</f>
        <v>（木）・（金）</v>
      </c>
      <c r="E33" s="15">
        <f>'2月_研修申込書'!E21</f>
        <v>2</v>
      </c>
      <c r="F33" s="57">
        <f>'2月_研修申込書'!F21</f>
        <v>0</v>
      </c>
      <c r="G33" s="57">
        <f>'2月_研修申込書'!G21</f>
        <v>0</v>
      </c>
      <c r="H33" s="15">
        <f>'2月_研修申込書'!H21</f>
        <v>0</v>
      </c>
      <c r="I33" s="15">
        <f>'2月_研修申込書'!I21</f>
        <v>0</v>
      </c>
      <c r="J33" s="97">
        <f>'2月_研修申込書'!J21</f>
        <v>0</v>
      </c>
      <c r="K33" s="95"/>
    </row>
    <row r="34" spans="2:11" ht="18" customHeight="1">
      <c r="B34" s="149"/>
      <c r="C34" s="54" t="str">
        <f>'2月_研修申込書'!C22</f>
        <v>受講料（税別）</v>
      </c>
      <c r="D34" s="119">
        <f>'2月_研修申込書'!D22</f>
        <v>94560</v>
      </c>
      <c r="E34" s="15">
        <f>'2月_研修申込書'!E22</f>
        <v>3</v>
      </c>
      <c r="F34" s="57">
        <f>'2月_研修申込書'!F22</f>
        <v>0</v>
      </c>
      <c r="G34" s="57">
        <f>'2月_研修申込書'!G22</f>
        <v>0</v>
      </c>
      <c r="H34" s="15">
        <f>'2月_研修申込書'!H22</f>
        <v>0</v>
      </c>
      <c r="I34" s="15">
        <f>'2月_研修申込書'!I22</f>
        <v>0</v>
      </c>
      <c r="J34" s="97">
        <f>'2月_研修申込書'!J22</f>
        <v>0</v>
      </c>
      <c r="K34" s="95"/>
    </row>
    <row r="35" spans="2:11" ht="18.5" customHeight="1">
      <c r="B35" s="149"/>
      <c r="C35" s="54" t="str">
        <f>'2月_研修申込書'!C23</f>
        <v>ﾃｷｽﾄ代（税別）</v>
      </c>
      <c r="D35" s="119">
        <f>'2月_研修申込書'!D23</f>
        <v>6000</v>
      </c>
      <c r="E35" s="15">
        <f>'2月_研修申込書'!E23</f>
        <v>4</v>
      </c>
      <c r="F35" s="57">
        <f>'2月_研修申込書'!F23</f>
        <v>0</v>
      </c>
      <c r="G35" s="57">
        <f>'2月_研修申込書'!G23</f>
        <v>0</v>
      </c>
      <c r="H35" s="15">
        <f>'2月_研修申込書'!H23</f>
        <v>0</v>
      </c>
      <c r="I35" s="15">
        <f>'2月_研修申込書'!I23</f>
        <v>0</v>
      </c>
      <c r="J35" s="97">
        <f>'2月_研修申込書'!J23</f>
        <v>0</v>
      </c>
      <c r="K35" s="113"/>
    </row>
    <row r="36" spans="2:11" ht="18.5" customHeight="1">
      <c r="B36" s="149"/>
      <c r="C36" s="16" t="s">
        <v>63</v>
      </c>
      <c r="D36" s="127">
        <f>D34*1.1</f>
        <v>104016.00000000001</v>
      </c>
      <c r="E36" s="15">
        <v>5</v>
      </c>
      <c r="F36" s="17"/>
      <c r="G36" s="17"/>
      <c r="H36" s="13"/>
      <c r="I36" s="13"/>
      <c r="J36" s="88"/>
      <c r="K36" s="58"/>
    </row>
    <row r="37" spans="2:11" ht="18" customHeight="1" thickBot="1">
      <c r="B37" s="149"/>
      <c r="C37" s="128" t="s">
        <v>64</v>
      </c>
      <c r="D37" s="129">
        <f>D35*1.1</f>
        <v>6600.0000000000009</v>
      </c>
      <c r="E37" s="121">
        <v>6</v>
      </c>
      <c r="F37" s="122"/>
      <c r="G37" s="122"/>
      <c r="H37" s="124"/>
      <c r="I37" s="124"/>
      <c r="J37" s="125"/>
      <c r="K37" s="126"/>
    </row>
    <row r="38" spans="2:11" ht="23.5" customHeight="1" thickBot="1">
      <c r="B38" s="150"/>
      <c r="C38" s="23" t="str">
        <f>'2月_研修申込書'!C26</f>
        <v>金額合計</v>
      </c>
      <c r="D38" s="20" t="str">
        <f>'2月_研修申込書'!D26</f>
        <v>税別</v>
      </c>
      <c r="E38" s="21"/>
      <c r="F38" s="25"/>
      <c r="G38" s="26"/>
      <c r="H38" s="110" t="str">
        <f>'2月_研修申込書'!H26</f>
        <v>人数</v>
      </c>
      <c r="I38" s="111">
        <f>'2月_研修申込書'!I26</f>
        <v>0</v>
      </c>
      <c r="J38" s="102" t="s">
        <v>53</v>
      </c>
      <c r="K38" s="112">
        <f>(D34+D35)*I38</f>
        <v>0</v>
      </c>
    </row>
  </sheetData>
  <protectedRanges>
    <protectedRange sqref="O3 O5 O16 E16:G16" name="範囲1"/>
  </protectedRanges>
  <mergeCells count="22">
    <mergeCell ref="B1:K1"/>
    <mergeCell ref="C3:D3"/>
    <mergeCell ref="C4:D4"/>
    <mergeCell ref="C5:D5"/>
    <mergeCell ref="G5:K5"/>
    <mergeCell ref="E4:I4"/>
    <mergeCell ref="C31:E31"/>
    <mergeCell ref="B32:B38"/>
    <mergeCell ref="C8:D8"/>
    <mergeCell ref="J8:K8"/>
    <mergeCell ref="E6:K6"/>
    <mergeCell ref="E7:F7"/>
    <mergeCell ref="J7:K7"/>
    <mergeCell ref="E8:H8"/>
    <mergeCell ref="C6:D6"/>
    <mergeCell ref="C7:D7"/>
    <mergeCell ref="G7:H7"/>
    <mergeCell ref="C9:D9"/>
    <mergeCell ref="B23:B29"/>
    <mergeCell ref="E16:G16"/>
    <mergeCell ref="E9:K9"/>
    <mergeCell ref="C22:E22"/>
  </mergeCells>
  <phoneticPr fontId="9"/>
  <printOptions horizontalCentered="1"/>
  <pageMargins left="0.51181102362204722" right="0.39370078740157483" top="0.35433070866141736" bottom="0.74803149606299213" header="0.39370078740157483" footer="0.39370078740157483"/>
  <pageSetup paperSize="9" scale="73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18"/>
  <sheetViews>
    <sheetView topLeftCell="J3" workbookViewId="0">
      <selection activeCell="K14" sqref="K14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85" t="s">
        <v>39</v>
      </c>
      <c r="D2" s="86" t="s">
        <v>40</v>
      </c>
      <c r="E2" s="86" t="s">
        <v>41</v>
      </c>
      <c r="F2" s="87" t="s">
        <v>42</v>
      </c>
      <c r="G2" s="87" t="s">
        <v>47</v>
      </c>
      <c r="H2" s="86" t="s">
        <v>43</v>
      </c>
      <c r="I2" s="87" t="s">
        <v>44</v>
      </c>
      <c r="J2" s="87" t="s">
        <v>45</v>
      </c>
      <c r="K2" s="86" t="s">
        <v>46</v>
      </c>
      <c r="L2" s="80"/>
      <c r="M2" s="83"/>
      <c r="N2" s="83"/>
      <c r="O2" s="84" t="s">
        <v>48</v>
      </c>
      <c r="P2" s="84" t="s">
        <v>49</v>
      </c>
      <c r="Q2" s="84" t="s">
        <v>50</v>
      </c>
      <c r="R2" s="84" t="s">
        <v>51</v>
      </c>
      <c r="S2" s="84" t="s">
        <v>52</v>
      </c>
      <c r="T2" s="84" t="s">
        <v>55</v>
      </c>
    </row>
    <row r="3" spans="3:20">
      <c r="C3" s="77"/>
      <c r="D3" s="78">
        <f>'2月_研修申込書'!E3</f>
        <v>0</v>
      </c>
      <c r="E3" s="78">
        <f>'2月_研修申込書'!E5</f>
        <v>0</v>
      </c>
      <c r="F3" s="79">
        <f>'2月_研修申込書'!G6</f>
        <v>0</v>
      </c>
      <c r="G3" s="79">
        <f>'2月_研修申込書'!J6</f>
        <v>0</v>
      </c>
      <c r="H3" s="78">
        <f>'2月_研修申込書'!E7</f>
        <v>0</v>
      </c>
      <c r="I3" s="79">
        <f>'2月_研修申込書'!E8</f>
        <v>0</v>
      </c>
      <c r="J3" s="79">
        <f>'2月_研修申込書'!F4</f>
        <v>0</v>
      </c>
      <c r="K3" s="78">
        <f>'2月_研修申込書'!G4</f>
        <v>0</v>
      </c>
      <c r="L3" s="81"/>
      <c r="M3" t="str">
        <f>'2月_研修申込書'!B10</f>
        <v>19s</v>
      </c>
      <c r="N3">
        <v>1</v>
      </c>
      <c r="O3">
        <f>'2月_研修申込書'!F11</f>
        <v>0</v>
      </c>
      <c r="P3">
        <f>'2月_研修申込書'!G11</f>
        <v>0</v>
      </c>
      <c r="Q3">
        <f>'2月_研修申込書'!J11</f>
        <v>0</v>
      </c>
      <c r="R3">
        <f>'2月_研修申込書'!I11</f>
        <v>0</v>
      </c>
      <c r="S3">
        <f>'2月_研修申込書'!K11</f>
        <v>0</v>
      </c>
      <c r="T3">
        <f>'2月_研修申込書'!H11</f>
        <v>0</v>
      </c>
    </row>
    <row r="4" spans="3:20">
      <c r="N4">
        <v>2</v>
      </c>
      <c r="O4">
        <f>'2月_研修申込書'!F12</f>
        <v>0</v>
      </c>
      <c r="P4">
        <f>'2月_研修申込書'!G12</f>
        <v>0</v>
      </c>
      <c r="Q4">
        <f>'2月_研修申込書'!J12</f>
        <v>0</v>
      </c>
      <c r="R4">
        <f>'2月_研修申込書'!I12</f>
        <v>0</v>
      </c>
      <c r="S4">
        <f>'2月_研修申込書'!K12</f>
        <v>0</v>
      </c>
      <c r="T4">
        <f>'2月_研修申込書'!H12</f>
        <v>0</v>
      </c>
    </row>
    <row r="5" spans="3:20">
      <c r="N5">
        <v>3</v>
      </c>
      <c r="O5">
        <f>'2月_研修申込書'!F13</f>
        <v>0</v>
      </c>
      <c r="P5">
        <f>'2月_研修申込書'!G13</f>
        <v>0</v>
      </c>
      <c r="Q5">
        <f>'2月_研修申込書'!J13</f>
        <v>0</v>
      </c>
      <c r="R5">
        <f>'2月_研修申込書'!I13</f>
        <v>0</v>
      </c>
      <c r="S5">
        <f>'2月_研修申込書'!K13</f>
        <v>0</v>
      </c>
      <c r="T5">
        <f>'2月_研修申込書'!H13</f>
        <v>0</v>
      </c>
    </row>
    <row r="6" spans="3:20">
      <c r="N6">
        <v>4</v>
      </c>
      <c r="O6">
        <f>'2月_研修申込書'!F14</f>
        <v>0</v>
      </c>
      <c r="P6">
        <f>'2月_研修申込書'!G14</f>
        <v>0</v>
      </c>
      <c r="Q6">
        <f>'2月_研修申込書'!J14</f>
        <v>0</v>
      </c>
      <c r="R6">
        <f>'2月_研修申込書'!I14</f>
        <v>0</v>
      </c>
      <c r="S6">
        <f>'2月_研修申込書'!K14</f>
        <v>0</v>
      </c>
      <c r="T6">
        <f>'2月_研修申込書'!H14</f>
        <v>0</v>
      </c>
    </row>
    <row r="7" spans="3:20">
      <c r="N7">
        <v>5</v>
      </c>
      <c r="O7">
        <f>'2月_研修申込書'!F15</f>
        <v>0</v>
      </c>
      <c r="P7">
        <f>'2月_研修申込書'!G15</f>
        <v>0</v>
      </c>
      <c r="Q7">
        <f>'2月_研修申込書'!J15</f>
        <v>0</v>
      </c>
      <c r="R7">
        <f>'2月_研修申込書'!I15</f>
        <v>0</v>
      </c>
      <c r="S7">
        <f>'2月_研修申込書'!K15</f>
        <v>0</v>
      </c>
      <c r="T7">
        <f>'2月_研修申込書'!H15</f>
        <v>0</v>
      </c>
    </row>
    <row r="8" spans="3:20">
      <c r="N8">
        <v>6</v>
      </c>
      <c r="O8">
        <f>'2月_研修申込書'!F16</f>
        <v>0</v>
      </c>
      <c r="P8">
        <f>'2月_研修申込書'!G16</f>
        <v>0</v>
      </c>
      <c r="Q8">
        <f>'2月_研修申込書'!J16</f>
        <v>0</v>
      </c>
      <c r="R8">
        <f>'2月_研修申込書'!I16</f>
        <v>0</v>
      </c>
      <c r="S8">
        <f>'2月_研修申込書'!K16</f>
        <v>0</v>
      </c>
      <c r="T8">
        <f>'2月_研修申込書'!H16</f>
        <v>0</v>
      </c>
    </row>
    <row r="9" spans="3:20">
      <c r="L9" s="82"/>
      <c r="M9" s="142"/>
      <c r="N9" s="142">
        <v>7</v>
      </c>
      <c r="O9" s="142"/>
      <c r="P9" s="142"/>
      <c r="Q9" s="142"/>
      <c r="R9" s="142"/>
      <c r="S9" s="142"/>
      <c r="T9" s="143"/>
    </row>
    <row r="10" spans="3:20">
      <c r="L10" s="82"/>
      <c r="M10" s="82"/>
      <c r="N10" s="82"/>
      <c r="O10" s="82"/>
      <c r="P10" s="82"/>
      <c r="Q10" s="82"/>
      <c r="R10" s="82"/>
      <c r="S10" s="82"/>
      <c r="T10" s="82"/>
    </row>
    <row r="11" spans="3:20">
      <c r="M11" s="83"/>
      <c r="N11" s="83"/>
      <c r="O11" s="84" t="s">
        <v>48</v>
      </c>
      <c r="P11" s="84" t="s">
        <v>49</v>
      </c>
      <c r="Q11" s="84" t="s">
        <v>50</v>
      </c>
      <c r="R11" s="84" t="s">
        <v>51</v>
      </c>
      <c r="S11" s="84" t="s">
        <v>52</v>
      </c>
      <c r="T11" s="84" t="s">
        <v>55</v>
      </c>
    </row>
    <row r="12" spans="3:20">
      <c r="M12" t="str">
        <f>'2月_研修申込書'!B19</f>
        <v>20ｓ</v>
      </c>
      <c r="N12">
        <v>1</v>
      </c>
      <c r="O12">
        <f>'2月_研修申込書'!F20</f>
        <v>0</v>
      </c>
      <c r="P12">
        <f>'2月_研修申込書'!G20</f>
        <v>0</v>
      </c>
      <c r="Q12">
        <f>'2月_研修申込書'!J20</f>
        <v>0</v>
      </c>
      <c r="R12">
        <f>'2月_研修申込書'!I20</f>
        <v>0</v>
      </c>
      <c r="S12">
        <f>'2月_研修申込書'!K20</f>
        <v>0</v>
      </c>
      <c r="T12">
        <f>'2月_研修申込書'!H20</f>
        <v>0</v>
      </c>
    </row>
    <row r="13" spans="3:20">
      <c r="N13">
        <v>2</v>
      </c>
      <c r="O13">
        <f>'2月_研修申込書'!F21</f>
        <v>0</v>
      </c>
      <c r="P13">
        <f>'2月_研修申込書'!G21</f>
        <v>0</v>
      </c>
      <c r="Q13">
        <f>'2月_研修申込書'!J21</f>
        <v>0</v>
      </c>
      <c r="R13">
        <f>'2月_研修申込書'!I21</f>
        <v>0</v>
      </c>
      <c r="S13">
        <f>'2月_研修申込書'!K21</f>
        <v>0</v>
      </c>
      <c r="T13">
        <f>'2月_研修申込書'!H21</f>
        <v>0</v>
      </c>
    </row>
    <row r="14" spans="3:20">
      <c r="N14">
        <v>3</v>
      </c>
      <c r="O14">
        <f>'2月_研修申込書'!F22</f>
        <v>0</v>
      </c>
      <c r="P14">
        <f>'2月_研修申込書'!G22</f>
        <v>0</v>
      </c>
      <c r="Q14">
        <f>'2月_研修申込書'!J22</f>
        <v>0</v>
      </c>
      <c r="R14">
        <f>'2月_研修申込書'!I22</f>
        <v>0</v>
      </c>
      <c r="S14">
        <f>'2月_研修申込書'!K22</f>
        <v>0</v>
      </c>
      <c r="T14">
        <f>'2月_研修申込書'!H22</f>
        <v>0</v>
      </c>
    </row>
    <row r="15" spans="3:20">
      <c r="N15">
        <v>4</v>
      </c>
      <c r="O15">
        <f>'2月_研修申込書'!F23</f>
        <v>0</v>
      </c>
      <c r="P15">
        <f>'2月_研修申込書'!G23</f>
        <v>0</v>
      </c>
      <c r="Q15">
        <f>'2月_研修申込書'!J23</f>
        <v>0</v>
      </c>
      <c r="R15">
        <f>'2月_研修申込書'!I23</f>
        <v>0</v>
      </c>
      <c r="S15">
        <f>'2月_研修申込書'!K23</f>
        <v>0</v>
      </c>
      <c r="T15">
        <f>'2月_研修申込書'!H23</f>
        <v>0</v>
      </c>
    </row>
    <row r="16" spans="3:20">
      <c r="N16">
        <v>5</v>
      </c>
      <c r="O16">
        <f>'2月_研修申込書'!F24</f>
        <v>0</v>
      </c>
      <c r="P16">
        <f>'2月_研修申込書'!G24</f>
        <v>0</v>
      </c>
      <c r="Q16">
        <f>'2月_研修申込書'!J24</f>
        <v>0</v>
      </c>
      <c r="R16">
        <f>'2月_研修申込書'!I24</f>
        <v>0</v>
      </c>
      <c r="S16">
        <f>'2月_研修申込書'!K24</f>
        <v>0</v>
      </c>
      <c r="T16">
        <f>'2月_研修申込書'!H24</f>
        <v>0</v>
      </c>
    </row>
    <row r="17" spans="13:20">
      <c r="N17">
        <v>6</v>
      </c>
      <c r="O17">
        <f>'2月_研修申込書'!F25</f>
        <v>0</v>
      </c>
      <c r="P17">
        <f>'2月_研修申込書'!G25</f>
        <v>0</v>
      </c>
      <c r="Q17">
        <f>'2月_研修申込書'!J25</f>
        <v>0</v>
      </c>
      <c r="R17">
        <f>'2月_研修申込書'!I25</f>
        <v>0</v>
      </c>
      <c r="S17">
        <f>'2月_研修申込書'!K25</f>
        <v>0</v>
      </c>
      <c r="T17">
        <f>'2月_研修申込書'!H25</f>
        <v>0</v>
      </c>
    </row>
    <row r="18" spans="13:20">
      <c r="M18" s="142"/>
      <c r="N18" s="142">
        <v>7</v>
      </c>
      <c r="O18" s="142"/>
      <c r="P18" s="142"/>
      <c r="Q18" s="142"/>
      <c r="R18" s="142"/>
      <c r="S18" s="142"/>
      <c r="T18" s="143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2月_研修申込書</vt:lpstr>
      <vt:lpstr>請求書</vt:lpstr>
      <vt:lpstr>DataBase</vt:lpstr>
      <vt:lpstr>'2月_研修申込書'!Print_Area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2021-03-12T00:44:07Z</cp:lastPrinted>
  <dcterms:created xsi:type="dcterms:W3CDTF">2016-06-05T08:28:21Z</dcterms:created>
  <dcterms:modified xsi:type="dcterms:W3CDTF">2026-02-18T07:49:59Z</dcterms:modified>
</cp:coreProperties>
</file>