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000_◆研修事業\0001_■■2026(R08)年度研修(計画)\5-2.2026年_NISA-ICT研修申込書 (FSC)(8講座)\"/>
    </mc:Choice>
  </mc:AlternateContent>
  <bookViews>
    <workbookView xWindow="3030" yWindow="0" windowWidth="26580" windowHeight="14900"/>
  </bookViews>
  <sheets>
    <sheet name="9月_研修申込書" sheetId="5" r:id="rId1"/>
    <sheet name="請求書" sheetId="6" state="hidden" r:id="rId2"/>
    <sheet name="DataBase" sheetId="17" state="hidden" r:id="rId3"/>
  </sheets>
  <definedNames>
    <definedName name="_xlnm.Print_Area" localSheetId="0">'9月_研修申込書'!$A$1:$L$47</definedName>
    <definedName name="_xlnm.Print_Area" localSheetId="1">請求書!$B$1:$K$30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6" l="1"/>
  <c r="D27" i="6"/>
  <c r="H25" i="6" l="1"/>
  <c r="D24" i="5" l="1"/>
  <c r="D23" i="5"/>
  <c r="J7" i="6" l="1"/>
  <c r="I29" i="6" l="1"/>
  <c r="J24" i="6" l="1"/>
  <c r="J25" i="6"/>
  <c r="J26" i="6"/>
  <c r="J27" i="6"/>
  <c r="J28" i="6"/>
  <c r="I24" i="6"/>
  <c r="I25" i="6"/>
  <c r="I26" i="6"/>
  <c r="I27" i="6"/>
  <c r="I28" i="6"/>
  <c r="H24" i="6"/>
  <c r="H26" i="6"/>
  <c r="H27" i="6"/>
  <c r="H28" i="6"/>
  <c r="G24" i="6"/>
  <c r="G25" i="6"/>
  <c r="G26" i="6"/>
  <c r="G27" i="6"/>
  <c r="G28" i="6"/>
  <c r="F24" i="6"/>
  <c r="F25" i="6"/>
  <c r="F26" i="6"/>
  <c r="F27" i="6"/>
  <c r="F28" i="6"/>
  <c r="J23" i="6"/>
  <c r="I23" i="6"/>
  <c r="H23" i="6"/>
  <c r="G23" i="6"/>
  <c r="F23" i="6"/>
  <c r="R20" i="5" l="1"/>
  <c r="G3" i="17"/>
  <c r="K25" i="5"/>
  <c r="J8" i="6"/>
  <c r="E4" i="6"/>
  <c r="C3" i="6" l="1"/>
  <c r="D3" i="17" l="1"/>
  <c r="K3" i="17"/>
  <c r="J3" i="17"/>
  <c r="I3" i="17"/>
  <c r="H3" i="17"/>
  <c r="F3" i="17"/>
  <c r="E3" i="17"/>
  <c r="G5" i="6"/>
  <c r="K3" i="6"/>
  <c r="F5" i="6"/>
  <c r="E8" i="6"/>
  <c r="G7" i="6"/>
  <c r="E6" i="6"/>
  <c r="E16" i="6"/>
  <c r="K29" i="6" l="1"/>
  <c r="F13" i="6" s="1"/>
  <c r="F14" i="6" s="1"/>
  <c r="H29" i="6"/>
  <c r="F11" i="6" l="1"/>
</calcChain>
</file>

<file path=xl/sharedStrings.xml><?xml version="1.0" encoding="utf-8"?>
<sst xmlns="http://schemas.openxmlformats.org/spreadsheetml/2006/main" count="113" uniqueCount="96">
  <si>
    <t>申込年月日を右記覧へ記入　⇒</t>
    <rPh sb="0" eb="2">
      <t>モウシコ</t>
    </rPh>
    <rPh sb="2" eb="3">
      <t>ネン</t>
    </rPh>
    <rPh sb="3" eb="4">
      <t>ツキ</t>
    </rPh>
    <rPh sb="4" eb="5">
      <t>ヒ</t>
    </rPh>
    <rPh sb="6" eb="8">
      <t>ウキ</t>
    </rPh>
    <rPh sb="8" eb="9">
      <t>ラン</t>
    </rPh>
    <rPh sb="10" eb="12">
      <t>キニュウ</t>
    </rPh>
    <phoneticPr fontId="10"/>
  </si>
  <si>
    <t>会　　社　　名</t>
    <rPh sb="0" eb="1">
      <t>カイ</t>
    </rPh>
    <rPh sb="3" eb="4">
      <t>シャ</t>
    </rPh>
    <rPh sb="6" eb="7">
      <t>メイ</t>
    </rPh>
    <phoneticPr fontId="10"/>
  </si>
  <si>
    <t>会　社　住　所</t>
    <rPh sb="0" eb="1">
      <t>カイ</t>
    </rPh>
    <rPh sb="2" eb="3">
      <t>シャ</t>
    </rPh>
    <rPh sb="4" eb="5">
      <t>ジュウ</t>
    </rPh>
    <rPh sb="6" eb="7">
      <t>ショ</t>
    </rPh>
    <phoneticPr fontId="10"/>
  </si>
  <si>
    <t>〒</t>
    <phoneticPr fontId="10"/>
  </si>
  <si>
    <t>窓　口　所　属</t>
    <rPh sb="0" eb="1">
      <t>マド</t>
    </rPh>
    <rPh sb="2" eb="3">
      <t>クチ</t>
    </rPh>
    <rPh sb="4" eb="5">
      <t>ショ</t>
    </rPh>
    <rPh sb="6" eb="7">
      <t>ゾク</t>
    </rPh>
    <phoneticPr fontId="10"/>
  </si>
  <si>
    <t>窓口　役職　氏名</t>
    <rPh sb="0" eb="1">
      <t>マド</t>
    </rPh>
    <rPh sb="1" eb="2">
      <t>クチ</t>
    </rPh>
    <rPh sb="3" eb="5">
      <t>ヤクショク</t>
    </rPh>
    <rPh sb="6" eb="7">
      <t>シ</t>
    </rPh>
    <rPh sb="7" eb="8">
      <t>メイ</t>
    </rPh>
    <phoneticPr fontId="10"/>
  </si>
  <si>
    <t>役職</t>
    <rPh sb="0" eb="2">
      <t>ヤクショク</t>
    </rPh>
    <phoneticPr fontId="10"/>
  </si>
  <si>
    <t>氏名</t>
    <rPh sb="0" eb="2">
      <t>シメイ</t>
    </rPh>
    <phoneticPr fontId="10"/>
  </si>
  <si>
    <t>電　　　話</t>
    <rPh sb="0" eb="1">
      <t>デン</t>
    </rPh>
    <rPh sb="4" eb="5">
      <t>ハナシ</t>
    </rPh>
    <phoneticPr fontId="10"/>
  </si>
  <si>
    <t>メ　ー　ル</t>
    <phoneticPr fontId="10"/>
  </si>
  <si>
    <t>氏　　名</t>
    <rPh sb="0" eb="1">
      <t>シ</t>
    </rPh>
    <rPh sb="3" eb="4">
      <t>メイ</t>
    </rPh>
    <phoneticPr fontId="10"/>
  </si>
  <si>
    <t>開催日</t>
    <rPh sb="0" eb="2">
      <t>カイサイ</t>
    </rPh>
    <rPh sb="2" eb="3">
      <t>ビ</t>
    </rPh>
    <phoneticPr fontId="10"/>
  </si>
  <si>
    <t>開催曜日</t>
    <rPh sb="0" eb="2">
      <t>カイサイ</t>
    </rPh>
    <rPh sb="2" eb="4">
      <t>ヨウビ</t>
    </rPh>
    <phoneticPr fontId="10"/>
  </si>
  <si>
    <t>受講料（税別）</t>
    <rPh sb="0" eb="2">
      <t>ジュコウ</t>
    </rPh>
    <rPh sb="2" eb="3">
      <t>リョウ</t>
    </rPh>
    <rPh sb="4" eb="6">
      <t>ゼイベツ</t>
    </rPh>
    <phoneticPr fontId="10"/>
  </si>
  <si>
    <t>ﾃｷｽﾄ代（税別）</t>
    <rPh sb="4" eb="5">
      <t>ダイ</t>
    </rPh>
    <rPh sb="6" eb="8">
      <t>ゼイベツ</t>
    </rPh>
    <phoneticPr fontId="10"/>
  </si>
  <si>
    <t>受講料（税込）</t>
    <rPh sb="0" eb="2">
      <t>ジュコウ</t>
    </rPh>
    <rPh sb="2" eb="3">
      <t>リョウ</t>
    </rPh>
    <rPh sb="4" eb="6">
      <t>ゼイコミ</t>
    </rPh>
    <phoneticPr fontId="10"/>
  </si>
  <si>
    <t>ﾃｷｽﾄ代（税込）</t>
    <rPh sb="4" eb="5">
      <t>ダイ</t>
    </rPh>
    <rPh sb="6" eb="8">
      <t>ゼイコミ</t>
    </rPh>
    <phoneticPr fontId="10"/>
  </si>
  <si>
    <t>税別</t>
    <rPh sb="0" eb="2">
      <t>ゼイベツ</t>
    </rPh>
    <phoneticPr fontId="10"/>
  </si>
  <si>
    <t>人数</t>
    <rPh sb="0" eb="2">
      <t>ニンズ</t>
    </rPh>
    <phoneticPr fontId="10"/>
  </si>
  <si>
    <t>メールアドレス</t>
    <phoneticPr fontId="10"/>
  </si>
  <si>
    <t>金額合計</t>
  </si>
  <si>
    <t>請  求  書</t>
    <rPh sb="0" eb="1">
      <t>ショウ</t>
    </rPh>
    <rPh sb="3" eb="4">
      <t>モトム</t>
    </rPh>
    <rPh sb="6" eb="7">
      <t>ショ</t>
    </rPh>
    <phoneticPr fontId="10"/>
  </si>
  <si>
    <t>御中</t>
    <phoneticPr fontId="10"/>
  </si>
  <si>
    <t>〒</t>
    <phoneticPr fontId="10"/>
  </si>
  <si>
    <t>請求書発行日</t>
    <rPh sb="0" eb="2">
      <t>セイキュウ</t>
    </rPh>
    <rPh sb="2" eb="3">
      <t>ショ</t>
    </rPh>
    <rPh sb="3" eb="5">
      <t>ハッコウ</t>
    </rPh>
    <rPh sb="5" eb="6">
      <t>ニチ</t>
    </rPh>
    <phoneticPr fontId="10"/>
  </si>
  <si>
    <t>氏 名</t>
    <rPh sb="0" eb="1">
      <t>シ</t>
    </rPh>
    <rPh sb="2" eb="3">
      <t>メイ</t>
    </rPh>
    <phoneticPr fontId="10"/>
  </si>
  <si>
    <t>FAX</t>
    <phoneticPr fontId="10"/>
  </si>
  <si>
    <t>金</t>
    <rPh sb="0" eb="1">
      <t>キン</t>
    </rPh>
    <phoneticPr fontId="10"/>
  </si>
  <si>
    <t>也</t>
    <rPh sb="0" eb="1">
      <t>ナリ</t>
    </rPh>
    <phoneticPr fontId="10"/>
  </si>
  <si>
    <t>（消費税込み）</t>
    <rPh sb="1" eb="3">
      <t>ショウヒ</t>
    </rPh>
    <rPh sb="3" eb="4">
      <t>ゼイ</t>
    </rPh>
    <rPh sb="4" eb="5">
      <t>コ</t>
    </rPh>
    <phoneticPr fontId="10"/>
  </si>
  <si>
    <t>（税別）</t>
    <rPh sb="1" eb="3">
      <t>ゼイベツ</t>
    </rPh>
    <phoneticPr fontId="10"/>
  </si>
  <si>
    <t>（消費税）</t>
    <rPh sb="1" eb="4">
      <t>ショウヒゼイ</t>
    </rPh>
    <phoneticPr fontId="10"/>
  </si>
  <si>
    <t>受講者他内訳は下記表の通りです。恐れ入りますが、振込手数料は御社でご負担ください。</t>
    <rPh sb="0" eb="3">
      <t>ジュコウシャ</t>
    </rPh>
    <rPh sb="3" eb="4">
      <t>ホカ</t>
    </rPh>
    <rPh sb="4" eb="6">
      <t>ウチワケ</t>
    </rPh>
    <rPh sb="7" eb="9">
      <t>カキ</t>
    </rPh>
    <rPh sb="9" eb="10">
      <t>ヒョウ</t>
    </rPh>
    <rPh sb="11" eb="12">
      <t>トオ</t>
    </rPh>
    <rPh sb="16" eb="17">
      <t>オソ</t>
    </rPh>
    <rPh sb="18" eb="19">
      <t>イ</t>
    </rPh>
    <rPh sb="24" eb="26">
      <t>フリコミ</t>
    </rPh>
    <rPh sb="26" eb="29">
      <t>テスウリョウ</t>
    </rPh>
    <rPh sb="30" eb="32">
      <t>オンシャ</t>
    </rPh>
    <rPh sb="34" eb="36">
      <t>フタン</t>
    </rPh>
    <phoneticPr fontId="10"/>
  </si>
  <si>
    <t>　　　振込期限</t>
    <rPh sb="3" eb="5">
      <t>フリコミ</t>
    </rPh>
    <rPh sb="5" eb="7">
      <t>キゲン</t>
    </rPh>
    <phoneticPr fontId="10"/>
  </si>
  <si>
    <t>振込期限入力</t>
    <rPh sb="0" eb="2">
      <t>フリコミ</t>
    </rPh>
    <rPh sb="2" eb="4">
      <t>キゲン</t>
    </rPh>
    <rPh sb="4" eb="6">
      <t>ニュウリョク</t>
    </rPh>
    <phoneticPr fontId="10"/>
  </si>
  <si>
    <t>　　　振　込　先</t>
    <rPh sb="3" eb="4">
      <t>オサム</t>
    </rPh>
    <rPh sb="5" eb="6">
      <t>コミ</t>
    </rPh>
    <rPh sb="7" eb="8">
      <t>サキ</t>
    </rPh>
    <phoneticPr fontId="10"/>
  </si>
  <si>
    <t>普通預金</t>
    <rPh sb="0" eb="2">
      <t>フツウ</t>
    </rPh>
    <rPh sb="2" eb="4">
      <t>ヨキン</t>
    </rPh>
    <phoneticPr fontId="10"/>
  </si>
  <si>
    <t>　　　名　　　義</t>
    <rPh sb="3" eb="4">
      <t>メイ</t>
    </rPh>
    <rPh sb="7" eb="8">
      <t>ギ</t>
    </rPh>
    <phoneticPr fontId="10"/>
  </si>
  <si>
    <t>請求元</t>
    <rPh sb="0" eb="2">
      <t>セイキュウ</t>
    </rPh>
    <rPh sb="2" eb="3">
      <t>モト</t>
    </rPh>
    <phoneticPr fontId="10"/>
  </si>
  <si>
    <t>　　(ー社)長崎県情報産業協会</t>
    <rPh sb="4" eb="5">
      <t>シャ</t>
    </rPh>
    <rPh sb="6" eb="9">
      <t>ナガサキケン</t>
    </rPh>
    <rPh sb="9" eb="11">
      <t>ジョウホウ</t>
    </rPh>
    <rPh sb="11" eb="13">
      <t>サンギョウ</t>
    </rPh>
    <rPh sb="13" eb="15">
      <t>キョウカイ</t>
    </rPh>
    <phoneticPr fontId="10"/>
  </si>
  <si>
    <t>金額</t>
    <rPh sb="0" eb="2">
      <t>キンガク</t>
    </rPh>
    <phoneticPr fontId="10"/>
  </si>
  <si>
    <t>ＮＯ</t>
    <phoneticPr fontId="10"/>
  </si>
  <si>
    <t>会社名</t>
    <rPh sb="0" eb="2">
      <t>カイシャ</t>
    </rPh>
    <rPh sb="2" eb="3">
      <t>メイ</t>
    </rPh>
    <phoneticPr fontId="10"/>
  </si>
  <si>
    <t>窓口担当</t>
    <rPh sb="0" eb="2">
      <t>マドグチ</t>
    </rPh>
    <rPh sb="2" eb="4">
      <t>タントウ</t>
    </rPh>
    <phoneticPr fontId="10"/>
  </si>
  <si>
    <t>役職名</t>
    <rPh sb="0" eb="2">
      <t>ヤクショク</t>
    </rPh>
    <rPh sb="2" eb="3">
      <t>メイ</t>
    </rPh>
    <phoneticPr fontId="10"/>
  </si>
  <si>
    <t>電話</t>
    <rPh sb="0" eb="2">
      <t>デンワ</t>
    </rPh>
    <phoneticPr fontId="10"/>
  </si>
  <si>
    <t>メールアドレス</t>
    <phoneticPr fontId="10"/>
  </si>
  <si>
    <t>〒</t>
    <phoneticPr fontId="10"/>
  </si>
  <si>
    <t>住所</t>
    <rPh sb="0" eb="2">
      <t>ジュウショ</t>
    </rPh>
    <phoneticPr fontId="10"/>
  </si>
  <si>
    <t>氏名</t>
    <rPh sb="0" eb="2">
      <t>シメイ</t>
    </rPh>
    <phoneticPr fontId="24"/>
  </si>
  <si>
    <t>氏名</t>
    <rPh sb="0" eb="2">
      <t>シメイ</t>
    </rPh>
    <phoneticPr fontId="21"/>
  </si>
  <si>
    <t>ﾌﾘｶﾞﾅ</t>
  </si>
  <si>
    <t>男女</t>
    <rPh sb="0" eb="2">
      <t>ダンジョ</t>
    </rPh>
    <phoneticPr fontId="21"/>
  </si>
  <si>
    <t>年齢</t>
    <rPh sb="0" eb="2">
      <t>ネンレイ</t>
    </rPh>
    <phoneticPr fontId="21"/>
  </si>
  <si>
    <t>メール</t>
    <phoneticPr fontId="24"/>
  </si>
  <si>
    <t>金額</t>
    <rPh sb="0" eb="2">
      <t>キンガク</t>
    </rPh>
    <phoneticPr fontId="9"/>
  </si>
  <si>
    <t>ﾌﾘｶﾞﾅ（半角）</t>
    <rPh sb="6" eb="8">
      <t>ハンカク</t>
    </rPh>
    <phoneticPr fontId="10"/>
  </si>
  <si>
    <t>入社5年以内</t>
    <rPh sb="0" eb="2">
      <t>ニュウシャ</t>
    </rPh>
    <rPh sb="3" eb="4">
      <t>ネン</t>
    </rPh>
    <rPh sb="4" eb="6">
      <t>イナイ</t>
    </rPh>
    <phoneticPr fontId="24"/>
  </si>
  <si>
    <t>【内 訳】</t>
    <rPh sb="1" eb="2">
      <t>ナイ</t>
    </rPh>
    <rPh sb="3" eb="4">
      <t>ヤク</t>
    </rPh>
    <phoneticPr fontId="10"/>
  </si>
  <si>
    <t>（水）・（木）・（金）</t>
    <rPh sb="1" eb="2">
      <t>スイ</t>
    </rPh>
    <rPh sb="5" eb="6">
      <t>モク</t>
    </rPh>
    <rPh sb="9" eb="10">
      <t>キン</t>
    </rPh>
    <phoneticPr fontId="9"/>
  </si>
  <si>
    <t>口座番号　0211329</t>
    <rPh sb="0" eb="2">
      <t>コウザ</t>
    </rPh>
    <rPh sb="2" eb="4">
      <t>バンゴウ</t>
    </rPh>
    <phoneticPr fontId="10"/>
  </si>
  <si>
    <t>FAX</t>
    <phoneticPr fontId="10"/>
  </si>
  <si>
    <t>役職</t>
    <rPh sb="0" eb="2">
      <t>ヤクショク</t>
    </rPh>
    <phoneticPr fontId="9"/>
  </si>
  <si>
    <t>十八親和銀行桜町支店</t>
    <rPh sb="0" eb="2">
      <t>ジュウハチ</t>
    </rPh>
    <rPh sb="2" eb="4">
      <t>シンワ</t>
    </rPh>
    <rPh sb="4" eb="6">
      <t>ギンコウ</t>
    </rPh>
    <phoneticPr fontId="10"/>
  </si>
  <si>
    <t>一般社団法人長崎県情報産業協会　会長　濵本　浩邦</t>
    <rPh sb="0" eb="2">
      <t>イッパン</t>
    </rPh>
    <rPh sb="2" eb="4">
      <t>シャダン</t>
    </rPh>
    <rPh sb="4" eb="6">
      <t>ホウジン</t>
    </rPh>
    <rPh sb="6" eb="9">
      <t>ナガサキケン</t>
    </rPh>
    <rPh sb="9" eb="11">
      <t>ジョウホウ</t>
    </rPh>
    <rPh sb="11" eb="13">
      <t>サンギョウ</t>
    </rPh>
    <rPh sb="13" eb="15">
      <t>キョウカイ</t>
    </rPh>
    <rPh sb="16" eb="18">
      <t>カイチョウ</t>
    </rPh>
    <rPh sb="19" eb="21">
      <t>ハマモト</t>
    </rPh>
    <rPh sb="22" eb="23">
      <t>ヒロ</t>
    </rPh>
    <rPh sb="23" eb="24">
      <t>クニ</t>
    </rPh>
    <phoneticPr fontId="10"/>
  </si>
  <si>
    <t>性別</t>
    <rPh sb="0" eb="2">
      <t>セイベツ</t>
    </rPh>
    <phoneticPr fontId="10"/>
  </si>
  <si>
    <t xml:space="preserve">
満年齢
（開始日）</t>
    <rPh sb="1" eb="2">
      <t>マン</t>
    </rPh>
    <rPh sb="2" eb="3">
      <t>ネン</t>
    </rPh>
    <rPh sb="3" eb="4">
      <t>レイ</t>
    </rPh>
    <rPh sb="6" eb="8">
      <t>カイシ</t>
    </rPh>
    <rPh sb="8" eb="9">
      <t>ビ</t>
    </rPh>
    <phoneticPr fontId="36"/>
  </si>
  <si>
    <t>性別</t>
    <rPh sb="0" eb="2">
      <t>セイベツ</t>
    </rPh>
    <phoneticPr fontId="9"/>
  </si>
  <si>
    <t>2026/00/00</t>
    <phoneticPr fontId="9"/>
  </si>
  <si>
    <t>エンジニアのスキルを徹底活用するための書き方・話し方</t>
    <rPh sb="10" eb="12">
      <t>テッテイ</t>
    </rPh>
    <rPh sb="12" eb="14">
      <t>カツヨウ</t>
    </rPh>
    <rPh sb="19" eb="20">
      <t>カ</t>
    </rPh>
    <rPh sb="21" eb="22">
      <t>カタ</t>
    </rPh>
    <rPh sb="23" eb="24">
      <t>ハナ</t>
    </rPh>
    <rPh sb="25" eb="26">
      <t>カタ</t>
    </rPh>
    <phoneticPr fontId="9"/>
  </si>
  <si>
    <t>2/25・26・27</t>
    <phoneticPr fontId="9"/>
  </si>
  <si>
    <t>　登録番号：T5-3100-0500-7228</t>
  </si>
  <si>
    <t>2026/00/00</t>
    <phoneticPr fontId="9"/>
  </si>
  <si>
    <t>2026/00/00</t>
    <phoneticPr fontId="9"/>
  </si>
  <si>
    <t>21a</t>
  </si>
  <si>
    <t>21a</t>
    <phoneticPr fontId="9"/>
  </si>
  <si>
    <t>2026年2月開催（1講座）</t>
    <rPh sb="11" eb="13">
      <t>コウザ</t>
    </rPh>
    <phoneticPr fontId="10"/>
  </si>
  <si>
    <t>主催：株式会社福岡ソフトウェアセンター</t>
    <rPh sb="0" eb="2">
      <t>シュサイ</t>
    </rPh>
    <rPh sb="3" eb="7">
      <t>カブシキカイシャ</t>
    </rPh>
    <rPh sb="7" eb="9">
      <t>フクオカ</t>
    </rPh>
    <phoneticPr fontId="9"/>
  </si>
  <si>
    <t>研修申込書</t>
    <rPh sb="0" eb="5">
      <t>ケンシュウモウシコミショ</t>
    </rPh>
    <phoneticPr fontId="9"/>
  </si>
  <si>
    <t>(１）お客様の都合で、研修開始日の20営業日前を過ぎてから、お申込内容を解約される場合は、</t>
  </si>
  <si>
    <t>　　解約分の料金も全額お支払いいただきます。</t>
  </si>
  <si>
    <t>　　解約には、お申込み内容の一部解約を含みます。</t>
  </si>
  <si>
    <t>　　また、写し(CC)をＮISA事務局宛にも送付願います。</t>
  </si>
  <si>
    <t>CC：　jimukyoku@nisa-nagasaki.com</t>
  </si>
  <si>
    <t>(３)ご不明な点がございましたらNISA事務局（095-824-0332）までお問い合わせ下さい。</t>
  </si>
  <si>
    <t>info@fsc-go.co.jp</t>
    <phoneticPr fontId="9"/>
  </si>
  <si>
    <t>・申込み条件等</t>
    <phoneticPr fontId="9"/>
  </si>
  <si>
    <t>(２)申込書は、下記、株式会社福岡ソフトウェアセンターのメールアドレス宛てに送付願います。</t>
    <phoneticPr fontId="9"/>
  </si>
  <si>
    <t>教育訓練機関代表者名：　代表取締役　髙倉　孝</t>
    <rPh sb="12" eb="14">
      <t>ダイヒョウ</t>
    </rPh>
    <rPh sb="14" eb="17">
      <t>トリシマリヤク</t>
    </rPh>
    <rPh sb="18" eb="19">
      <t>ダカイ</t>
    </rPh>
    <rPh sb="19" eb="20">
      <t>クラ</t>
    </rPh>
    <rPh sb="21" eb="22">
      <t>タカシ</t>
    </rPh>
    <phoneticPr fontId="9"/>
  </si>
  <si>
    <t>教育訓練機関名：　　　　　 株式会社福岡ソフトウェアセンター</t>
    <phoneticPr fontId="9"/>
  </si>
  <si>
    <t>教育訓練機関の所在地：  福岡市博多区博多駅前2-11-16　第二大西ビル401号室</t>
    <phoneticPr fontId="9"/>
  </si>
  <si>
    <t>※「個人情報の取り扱いについて」https://www.fsc-go.co.jp/privacy.htmlに記載の、「個人情報基本方針」をご確認のうえお申込ください。</t>
    <rPh sb="54" eb="56">
      <t>キサイ</t>
    </rPh>
    <rPh sb="59" eb="63">
      <t>コジンジョウホウ</t>
    </rPh>
    <rPh sb="63" eb="67">
      <t>キホンホウシン</t>
    </rPh>
    <phoneticPr fontId="9"/>
  </si>
  <si>
    <t>07s</t>
    <phoneticPr fontId="9"/>
  </si>
  <si>
    <t>生成AIを活用したWebシステム開発　　演習</t>
    <rPh sb="0" eb="2">
      <t>セイセイ</t>
    </rPh>
    <rPh sb="5" eb="7">
      <t>カツヨウ</t>
    </rPh>
    <rPh sb="16" eb="18">
      <t>カイハツ</t>
    </rPh>
    <rPh sb="20" eb="22">
      <t>エンシュウ</t>
    </rPh>
    <phoneticPr fontId="9"/>
  </si>
  <si>
    <t>(水)・（木）・（金）</t>
    <rPh sb="1" eb="2">
      <t>スイ</t>
    </rPh>
    <rPh sb="5" eb="6">
      <t>モク</t>
    </rPh>
    <rPh sb="9" eb="10">
      <t>キン</t>
    </rPh>
    <phoneticPr fontId="9"/>
  </si>
  <si>
    <t>09/09・10・11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</si>
</sst>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&quot;時&quot;&quot;間&quot;"/>
    <numFmt numFmtId="177" formatCode="#,##0&quot;円&quot;"/>
    <numFmt numFmtId="178" formatCode="#,##0&quot;人&quot;;[Red]\-#,##0&quot;人&quot;"/>
    <numFmt numFmtId="179" formatCode="#,##0&quot;名&quot;"/>
    <numFmt numFmtId="180" formatCode="yyyy&quot;年&quot;m&quot;月&quot;d&quot;日&quot;;@"/>
    <numFmt numFmtId="181" formatCode="yyyy/m/d;@"/>
  </numFmts>
  <fonts count="47"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ＨＧｺﾞｼｯｸE-PRO"/>
      <family val="3"/>
      <charset val="128"/>
    </font>
    <font>
      <u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u/>
      <sz val="11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u/>
      <sz val="10"/>
      <color rgb="FF0000FF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6"/>
      <name val="ＭＳ Ｐゴシック"/>
      <family val="3"/>
      <charset val="128"/>
    </font>
    <font>
      <u/>
      <sz val="14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8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38" fontId="25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37" fillId="0" borderId="0">
      <alignment vertical="center"/>
    </xf>
    <xf numFmtId="0" fontId="6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8" fillId="0" borderId="0" xfId="10"/>
    <xf numFmtId="0" fontId="29" fillId="0" borderId="1" xfId="10" applyFont="1" applyBorder="1" applyAlignment="1">
      <alignment horizontal="right" vertical="center"/>
    </xf>
    <xf numFmtId="0" fontId="29" fillId="0" borderId="1" xfId="10" applyFont="1" applyBorder="1" applyAlignment="1">
      <alignment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13" fillId="0" borderId="4" xfId="1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10" applyAlignment="1">
      <alignment horizontal="center" vertical="center"/>
    </xf>
    <xf numFmtId="0" fontId="8" fillId="0" borderId="0" xfId="10" applyAlignment="1">
      <alignment horizontal="right" vertical="center"/>
    </xf>
    <xf numFmtId="0" fontId="16" fillId="0" borderId="6" xfId="10" applyFont="1" applyBorder="1" applyAlignment="1">
      <alignment horizontal="center" vertical="center"/>
    </xf>
    <xf numFmtId="0" fontId="13" fillId="0" borderId="8" xfId="10" applyFont="1" applyBorder="1" applyAlignment="1">
      <alignment horizontal="left" vertical="center"/>
    </xf>
    <xf numFmtId="0" fontId="13" fillId="0" borderId="10" xfId="10" applyFont="1" applyBorder="1" applyAlignment="1">
      <alignment horizontal="center" vertical="center"/>
    </xf>
    <xf numFmtId="0" fontId="13" fillId="0" borderId="10" xfId="10" applyFont="1" applyBorder="1" applyAlignment="1" applyProtection="1">
      <alignment horizontal="left" vertical="center"/>
      <protection locked="0"/>
    </xf>
    <xf numFmtId="0" fontId="17" fillId="0" borderId="10" xfId="10" applyFont="1" applyBorder="1" applyAlignment="1" applyProtection="1">
      <alignment horizontal="left" vertical="center"/>
      <protection locked="0"/>
    </xf>
    <xf numFmtId="0" fontId="13" fillId="0" borderId="10" xfId="10" applyFont="1" applyBorder="1" applyAlignment="1" applyProtection="1">
      <alignment horizontal="center" vertical="center"/>
      <protection locked="0"/>
    </xf>
    <xf numFmtId="0" fontId="13" fillId="0" borderId="11" xfId="10" applyFont="1" applyBorder="1" applyAlignment="1">
      <alignment vertical="center"/>
    </xf>
    <xf numFmtId="14" fontId="16" fillId="0" borderId="12" xfId="10" applyNumberFormat="1" applyFont="1" applyBorder="1" applyAlignment="1">
      <alignment horizontal="center" vertical="center"/>
    </xf>
    <xf numFmtId="0" fontId="13" fillId="0" borderId="11" xfId="10" applyFont="1" applyBorder="1" applyAlignment="1">
      <alignment horizontal="left" vertical="center"/>
    </xf>
    <xf numFmtId="177" fontId="33" fillId="0" borderId="12" xfId="10" applyNumberFormat="1" applyFont="1" applyBorder="1" applyAlignment="1">
      <alignment horizontal="right" vertical="center"/>
    </xf>
    <xf numFmtId="0" fontId="13" fillId="0" borderId="4" xfId="10" applyFont="1" applyBorder="1" applyAlignment="1" applyProtection="1">
      <alignment horizontal="left" vertical="center"/>
      <protection locked="0"/>
    </xf>
    <xf numFmtId="0" fontId="13" fillId="0" borderId="4" xfId="10" applyFont="1" applyBorder="1" applyAlignment="1" applyProtection="1">
      <alignment horizontal="center" vertical="center"/>
      <protection locked="0"/>
    </xf>
    <xf numFmtId="0" fontId="13" fillId="0" borderId="15" xfId="10" applyFont="1" applyBorder="1" applyAlignment="1">
      <alignment horizontal="center" vertical="center"/>
    </xf>
    <xf numFmtId="0" fontId="13" fillId="0" borderId="15" xfId="10" applyFont="1" applyBorder="1" applyAlignment="1" applyProtection="1">
      <alignment horizontal="left" vertical="center"/>
      <protection locked="0"/>
    </xf>
    <xf numFmtId="0" fontId="13" fillId="0" borderId="15" xfId="10" applyFont="1" applyBorder="1" applyAlignment="1" applyProtection="1">
      <alignment horizontal="center" vertical="center"/>
      <protection locked="0"/>
    </xf>
    <xf numFmtId="0" fontId="18" fillId="0" borderId="16" xfId="10" applyFont="1" applyBorder="1" applyAlignment="1">
      <alignment horizontal="center" vertical="center"/>
    </xf>
    <xf numFmtId="0" fontId="18" fillId="0" borderId="17" xfId="10" applyFont="1" applyBorder="1" applyAlignment="1">
      <alignment horizontal="center" vertical="center"/>
    </xf>
    <xf numFmtId="0" fontId="13" fillId="0" borderId="16" xfId="10" applyFont="1" applyBorder="1" applyAlignment="1" applyProtection="1">
      <alignment horizontal="center" vertical="center"/>
      <protection locked="0"/>
    </xf>
    <xf numFmtId="0" fontId="11" fillId="0" borderId="0" xfId="10" applyFont="1" applyAlignment="1">
      <alignment horizontal="center" vertical="top"/>
    </xf>
    <xf numFmtId="0" fontId="17" fillId="0" borderId="4" xfId="10" applyFont="1" applyBorder="1" applyAlignment="1" applyProtection="1">
      <alignment horizontal="left" vertical="center"/>
      <protection locked="0"/>
    </xf>
    <xf numFmtId="0" fontId="17" fillId="0" borderId="15" xfId="10" applyFont="1" applyBorder="1" applyAlignment="1" applyProtection="1">
      <alignment horizontal="left" vertical="center"/>
      <protection locked="0"/>
    </xf>
    <xf numFmtId="0" fontId="13" fillId="0" borderId="17" xfId="10" applyFont="1" applyBorder="1" applyAlignment="1">
      <alignment horizontal="center" vertical="center"/>
    </xf>
    <xf numFmtId="0" fontId="13" fillId="0" borderId="16" xfId="10" applyFont="1" applyBorder="1" applyAlignment="1">
      <alignment horizontal="center" vertical="center"/>
    </xf>
    <xf numFmtId="0" fontId="13" fillId="0" borderId="6" xfId="10" applyFont="1" applyBorder="1" applyAlignment="1">
      <alignment horizontal="center" vertical="center"/>
    </xf>
    <xf numFmtId="0" fontId="35" fillId="0" borderId="19" xfId="1" applyFont="1" applyFill="1" applyBorder="1" applyAlignment="1" applyProtection="1">
      <alignment horizontal="left" vertical="center"/>
      <protection locked="0"/>
    </xf>
    <xf numFmtId="0" fontId="18" fillId="0" borderId="1" xfId="10" applyFont="1" applyBorder="1" applyAlignment="1">
      <alignment vertical="center"/>
    </xf>
    <xf numFmtId="0" fontId="18" fillId="0" borderId="21" xfId="10" applyFont="1" applyBorder="1" applyAlignment="1">
      <alignment vertical="center"/>
    </xf>
    <xf numFmtId="0" fontId="8" fillId="0" borderId="23" xfId="10" applyBorder="1" applyAlignment="1">
      <alignment horizontal="right" vertical="center"/>
    </xf>
    <xf numFmtId="0" fontId="8" fillId="0" borderId="2" xfId="10" applyBorder="1" applyAlignment="1" applyProtection="1">
      <alignment vertical="center"/>
      <protection locked="0"/>
    </xf>
    <xf numFmtId="0" fontId="11" fillId="0" borderId="24" xfId="10" applyFont="1" applyBorder="1" applyAlignment="1">
      <alignment horizontal="left" vertical="center"/>
    </xf>
    <xf numFmtId="0" fontId="8" fillId="0" borderId="0" xfId="10" applyAlignment="1">
      <alignment horizontal="right"/>
    </xf>
    <xf numFmtId="0" fontId="8" fillId="0" borderId="4" xfId="1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14"/>
    <xf numFmtId="0" fontId="8" fillId="0" borderId="0" xfId="12" applyAlignment="1">
      <alignment horizontal="center" vertical="center"/>
    </xf>
    <xf numFmtId="0" fontId="11" fillId="0" borderId="0" xfId="12" applyFont="1" applyAlignment="1">
      <alignment horizontal="right" vertical="center"/>
    </xf>
    <xf numFmtId="0" fontId="19" fillId="0" borderId="1" xfId="1" applyFont="1" applyFill="1" applyBorder="1" applyAlignment="1" applyProtection="1">
      <alignment horizontal="center" vertical="center"/>
    </xf>
    <xf numFmtId="177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0" xfId="12" applyFont="1"/>
    <xf numFmtId="0" fontId="8" fillId="0" borderId="0" xfId="0" applyFont="1" applyAlignment="1">
      <alignment horizontal="left" vertical="center"/>
    </xf>
    <xf numFmtId="0" fontId="13" fillId="0" borderId="0" xfId="13" applyFont="1" applyAlignment="1">
      <alignment horizontal="left" vertical="center"/>
    </xf>
    <xf numFmtId="0" fontId="8" fillId="0" borderId="0" xfId="12" applyAlignment="1">
      <alignment horizontal="right" vertical="center"/>
    </xf>
    <xf numFmtId="0" fontId="13" fillId="0" borderId="0" xfId="12" applyFont="1" applyAlignment="1">
      <alignment horizontal="left" vertical="center"/>
    </xf>
    <xf numFmtId="0" fontId="11" fillId="0" borderId="1" xfId="10" applyFont="1" applyBorder="1" applyAlignment="1">
      <alignment horizontal="center" vertical="top"/>
    </xf>
    <xf numFmtId="0" fontId="18" fillId="0" borderId="0" xfId="10" applyFont="1" applyAlignment="1">
      <alignment horizontal="center" vertical="center"/>
    </xf>
    <xf numFmtId="0" fontId="13" fillId="0" borderId="0" xfId="10" applyFont="1" applyAlignment="1">
      <alignment horizontal="right" vertical="center"/>
    </xf>
    <xf numFmtId="0" fontId="13" fillId="0" borderId="1" xfId="10" applyFont="1" applyBorder="1" applyAlignment="1">
      <alignment vertical="center"/>
    </xf>
    <xf numFmtId="0" fontId="13" fillId="0" borderId="1" xfId="10" applyFont="1" applyBorder="1" applyAlignment="1">
      <alignment horizontal="center" vertical="center"/>
    </xf>
    <xf numFmtId="0" fontId="13" fillId="0" borderId="15" xfId="10" applyFont="1" applyBorder="1" applyAlignment="1">
      <alignment horizontal="left" vertical="center"/>
    </xf>
    <xf numFmtId="0" fontId="13" fillId="0" borderId="27" xfId="10" applyFont="1" applyBorder="1" applyAlignment="1">
      <alignment horizontal="center" vertical="center"/>
    </xf>
    <xf numFmtId="0" fontId="13" fillId="0" borderId="27" xfId="10" applyFont="1" applyBorder="1" applyAlignment="1">
      <alignment horizontal="left" vertical="center"/>
    </xf>
    <xf numFmtId="0" fontId="13" fillId="0" borderId="4" xfId="10" applyFont="1" applyBorder="1" applyAlignment="1">
      <alignment horizontal="left" vertical="center"/>
    </xf>
    <xf numFmtId="0" fontId="35" fillId="0" borderId="28" xfId="10" applyFont="1" applyBorder="1" applyAlignment="1" applyProtection="1">
      <alignment horizontal="left" vertical="center"/>
      <protection locked="0"/>
    </xf>
    <xf numFmtId="0" fontId="35" fillId="0" borderId="29" xfId="10" applyFont="1" applyBorder="1" applyAlignment="1" applyProtection="1">
      <alignment horizontal="left" vertical="center"/>
      <protection locked="0"/>
    </xf>
    <xf numFmtId="0" fontId="20" fillId="0" borderId="0" xfId="1" applyFont="1" applyFill="1" applyBorder="1" applyAlignment="1" applyProtection="1">
      <alignment vertical="center"/>
    </xf>
    <xf numFmtId="0" fontId="20" fillId="0" borderId="0" xfId="1" applyFont="1" applyFill="1" applyBorder="1" applyAlignment="1" applyProtection="1">
      <alignment horizontal="left" vertical="center"/>
    </xf>
    <xf numFmtId="0" fontId="11" fillId="0" borderId="33" xfId="10" applyFont="1" applyBorder="1" applyAlignment="1">
      <alignment horizontal="center" vertical="center"/>
    </xf>
    <xf numFmtId="0" fontId="8" fillId="0" borderId="3" xfId="1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0" borderId="0" xfId="10" applyFont="1"/>
    <xf numFmtId="0" fontId="13" fillId="0" borderId="0" xfId="14" applyFont="1"/>
    <xf numFmtId="0" fontId="13" fillId="0" borderId="0" xfId="12" applyFont="1" applyAlignment="1">
      <alignment horizontal="right" vertical="center"/>
    </xf>
    <xf numFmtId="0" fontId="13" fillId="0" borderId="0" xfId="1" applyFont="1" applyFill="1" applyBorder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10" applyFont="1" applyAlignment="1">
      <alignment horizontal="right"/>
    </xf>
    <xf numFmtId="0" fontId="11" fillId="0" borderId="0" xfId="12" applyFont="1" applyAlignment="1">
      <alignment horizontal="left" vertical="center"/>
    </xf>
    <xf numFmtId="0" fontId="13" fillId="0" borderId="0" xfId="12" applyFont="1" applyAlignment="1">
      <alignment horizontal="center" vertical="center"/>
    </xf>
    <xf numFmtId="0" fontId="13" fillId="0" borderId="0" xfId="1" applyFont="1" applyFill="1" applyBorder="1" applyAlignment="1" applyProtection="1">
      <alignment horizontal="center" vertical="center"/>
    </xf>
    <xf numFmtId="0" fontId="13" fillId="0" borderId="0" xfId="13" applyFont="1"/>
    <xf numFmtId="177" fontId="13" fillId="0" borderId="0" xfId="10" applyNumberFormat="1" applyFont="1"/>
    <xf numFmtId="177" fontId="13" fillId="0" borderId="0" xfId="2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0" fontId="8" fillId="0" borderId="37" xfId="0" applyFont="1" applyBorder="1">
      <alignment vertical="center"/>
    </xf>
    <xf numFmtId="0" fontId="23" fillId="0" borderId="37" xfId="11" applyFont="1" applyBorder="1" applyAlignment="1">
      <alignment vertical="center" wrapText="1"/>
    </xf>
    <xf numFmtId="0" fontId="23" fillId="0" borderId="37" xfId="11" applyFont="1" applyBorder="1" applyAlignment="1">
      <alignment vertical="center"/>
    </xf>
    <xf numFmtId="0" fontId="23" fillId="0" borderId="0" xfId="11" applyFont="1" applyAlignment="1">
      <alignment horizontal="center" vertical="center" wrapText="1"/>
    </xf>
    <xf numFmtId="0" fontId="23" fillId="0" borderId="0" xfId="11" applyFont="1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23" fillId="3" borderId="38" xfId="11" applyFont="1" applyFill="1" applyBorder="1" applyAlignment="1">
      <alignment horizontal="center" vertical="center" wrapText="1"/>
    </xf>
    <xf numFmtId="0" fontId="23" fillId="3" borderId="38" xfId="11" applyFont="1" applyFill="1" applyBorder="1" applyAlignment="1">
      <alignment horizontal="center" vertical="center"/>
    </xf>
    <xf numFmtId="0" fontId="13" fillId="0" borderId="47" xfId="10" applyFont="1" applyBorder="1" applyAlignment="1" applyProtection="1">
      <alignment horizontal="center" vertical="center"/>
      <protection locked="0"/>
    </xf>
    <xf numFmtId="0" fontId="13" fillId="0" borderId="43" xfId="10" applyFont="1" applyBorder="1" applyAlignment="1" applyProtection="1">
      <alignment horizontal="center" vertical="center"/>
      <protection locked="0"/>
    </xf>
    <xf numFmtId="178" fontId="13" fillId="0" borderId="16" xfId="10" applyNumberFormat="1" applyFont="1" applyBorder="1" applyAlignment="1" applyProtection="1">
      <alignment horizontal="center" vertical="center"/>
      <protection locked="0"/>
    </xf>
    <xf numFmtId="177" fontId="13" fillId="0" borderId="49" xfId="2" applyNumberFormat="1" applyFont="1" applyFill="1" applyBorder="1" applyAlignment="1" applyProtection="1">
      <alignment horizontal="center" vertical="center"/>
      <protection locked="0"/>
    </xf>
    <xf numFmtId="0" fontId="32" fillId="0" borderId="0" xfId="10" applyFont="1" applyAlignment="1">
      <alignment horizontal="right"/>
    </xf>
    <xf numFmtId="179" fontId="13" fillId="4" borderId="16" xfId="10" applyNumberFormat="1" applyFont="1" applyFill="1" applyBorder="1" applyAlignment="1" applyProtection="1">
      <alignment horizontal="center" vertical="center"/>
      <protection locked="0"/>
    </xf>
    <xf numFmtId="0" fontId="11" fillId="0" borderId="6" xfId="10" applyFont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22" fillId="0" borderId="31" xfId="1" applyFont="1" applyFill="1" applyBorder="1" applyAlignment="1" applyProtection="1">
      <alignment vertical="center"/>
    </xf>
    <xf numFmtId="0" fontId="22" fillId="0" borderId="28" xfId="1" applyFont="1" applyFill="1" applyBorder="1" applyAlignment="1" applyProtection="1">
      <alignment vertical="center"/>
    </xf>
    <xf numFmtId="0" fontId="22" fillId="0" borderId="29" xfId="1" applyFont="1" applyFill="1" applyBorder="1" applyAlignment="1" applyProtection="1">
      <alignment vertical="center"/>
    </xf>
    <xf numFmtId="0" fontId="13" fillId="0" borderId="27" xfId="1" applyFont="1" applyFill="1" applyBorder="1" applyAlignment="1" applyProtection="1">
      <alignment vertical="center"/>
    </xf>
    <xf numFmtId="0" fontId="13" fillId="0" borderId="4" xfId="1" applyFont="1" applyFill="1" applyBorder="1" applyAlignment="1" applyProtection="1">
      <alignment vertical="center"/>
    </xf>
    <xf numFmtId="0" fontId="13" fillId="0" borderId="15" xfId="1" applyFont="1" applyFill="1" applyBorder="1" applyAlignment="1" applyProtection="1">
      <alignment vertical="center"/>
    </xf>
    <xf numFmtId="0" fontId="38" fillId="0" borderId="6" xfId="10" applyFont="1" applyBorder="1" applyAlignment="1">
      <alignment horizontal="center" vertical="center" wrapText="1"/>
    </xf>
    <xf numFmtId="0" fontId="8" fillId="0" borderId="18" xfId="10" applyBorder="1" applyAlignment="1">
      <alignment horizontal="center" vertical="center"/>
    </xf>
    <xf numFmtId="0" fontId="8" fillId="0" borderId="7" xfId="10" applyBorder="1" applyAlignment="1">
      <alignment horizontal="center" vertical="center"/>
    </xf>
    <xf numFmtId="177" fontId="13" fillId="0" borderId="1" xfId="2" applyNumberFormat="1" applyFont="1" applyFill="1" applyBorder="1" applyAlignment="1">
      <alignment horizontal="center" vertical="center"/>
    </xf>
    <xf numFmtId="177" fontId="13" fillId="0" borderId="50" xfId="2" applyNumberFormat="1" applyFont="1" applyFill="1" applyBorder="1" applyAlignment="1">
      <alignment vertical="center"/>
    </xf>
    <xf numFmtId="0" fontId="13" fillId="0" borderId="48" xfId="10" applyFont="1" applyBorder="1" applyAlignment="1">
      <alignment horizontal="center" vertical="center"/>
    </xf>
    <xf numFmtId="179" fontId="13" fillId="0" borderId="51" xfId="10" applyNumberFormat="1" applyFont="1" applyBorder="1" applyAlignment="1">
      <alignment horizontal="center" vertical="center"/>
    </xf>
    <xf numFmtId="181" fontId="13" fillId="0" borderId="2" xfId="10" applyNumberFormat="1" applyFont="1" applyBorder="1" applyAlignment="1" applyProtection="1">
      <alignment vertical="center"/>
      <protection locked="0"/>
    </xf>
    <xf numFmtId="181" fontId="8" fillId="0" borderId="2" xfId="10" applyNumberFormat="1" applyBorder="1" applyAlignment="1" applyProtection="1">
      <alignment vertical="center"/>
      <protection locked="0"/>
    </xf>
    <xf numFmtId="181" fontId="19" fillId="0" borderId="22" xfId="10" applyNumberFormat="1" applyFont="1" applyBorder="1" applyAlignment="1">
      <alignment horizontal="center" vertical="center"/>
    </xf>
    <xf numFmtId="181" fontId="30" fillId="0" borderId="0" xfId="10" applyNumberFormat="1" applyFont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14" fontId="34" fillId="0" borderId="9" xfId="10" applyNumberFormat="1" applyFont="1" applyBorder="1" applyAlignment="1">
      <alignment horizontal="center" vertical="center"/>
    </xf>
    <xf numFmtId="0" fontId="16" fillId="0" borderId="6" xfId="10" applyFont="1" applyBorder="1" applyAlignment="1">
      <alignment horizontal="center" vertical="center" wrapText="1"/>
    </xf>
    <xf numFmtId="0" fontId="11" fillId="0" borderId="6" xfId="10" applyFont="1" applyBorder="1" applyAlignment="1">
      <alignment horizontal="center" vertical="center" textRotation="255"/>
    </xf>
    <xf numFmtId="0" fontId="11" fillId="0" borderId="7" xfId="10" applyFont="1" applyBorder="1" applyAlignment="1">
      <alignment horizontal="center" vertical="center"/>
    </xf>
    <xf numFmtId="0" fontId="16" fillId="6" borderId="6" xfId="10" applyFont="1" applyFill="1" applyBorder="1" applyAlignment="1">
      <alignment horizontal="center" vertical="center" wrapText="1"/>
    </xf>
    <xf numFmtId="0" fontId="14" fillId="0" borderId="0" xfId="10" applyFont="1" applyAlignment="1">
      <alignment horizontal="center" vertical="center"/>
    </xf>
    <xf numFmtId="0" fontId="13" fillId="0" borderId="0" xfId="10" applyFont="1" applyAlignment="1">
      <alignment vertical="center"/>
    </xf>
    <xf numFmtId="0" fontId="13" fillId="0" borderId="0" xfId="10" applyFont="1" applyAlignment="1">
      <alignment horizontal="center" vertical="center"/>
    </xf>
    <xf numFmtId="0" fontId="16" fillId="0" borderId="0" xfId="10" applyFont="1" applyAlignment="1">
      <alignment horizontal="center" vertical="center"/>
    </xf>
    <xf numFmtId="0" fontId="16" fillId="0" borderId="0" xfId="10" applyFont="1" applyAlignment="1">
      <alignment horizontal="right" vertical="center"/>
    </xf>
    <xf numFmtId="177" fontId="13" fillId="0" borderId="12" xfId="2" applyNumberFormat="1" applyFont="1" applyFill="1" applyBorder="1" applyAlignment="1">
      <alignment horizontal="right" vertical="center"/>
    </xf>
    <xf numFmtId="177" fontId="13" fillId="0" borderId="14" xfId="2" applyNumberFormat="1" applyFont="1" applyFill="1" applyBorder="1" applyAlignment="1">
      <alignment horizontal="right" vertical="center"/>
    </xf>
    <xf numFmtId="0" fontId="44" fillId="0" borderId="11" xfId="10" applyFont="1" applyBorder="1" applyAlignment="1">
      <alignment horizontal="left" vertical="center"/>
    </xf>
    <xf numFmtId="0" fontId="44" fillId="0" borderId="13" xfId="10" applyFont="1" applyBorder="1" applyAlignment="1">
      <alignment horizontal="left" vertical="center"/>
    </xf>
    <xf numFmtId="0" fontId="13" fillId="0" borderId="13" xfId="10" applyFont="1" applyBorder="1" applyAlignment="1">
      <alignment horizontal="left" vertical="center"/>
    </xf>
    <xf numFmtId="177" fontId="44" fillId="0" borderId="12" xfId="2" applyNumberFormat="1" applyFont="1" applyFill="1" applyBorder="1" applyAlignment="1">
      <alignment horizontal="right" vertical="center"/>
    </xf>
    <xf numFmtId="177" fontId="44" fillId="0" borderId="14" xfId="2" applyNumberFormat="1" applyFont="1" applyFill="1" applyBorder="1" applyAlignment="1">
      <alignment horizontal="right" vertical="center"/>
    </xf>
    <xf numFmtId="0" fontId="42" fillId="0" borderId="0" xfId="0" applyFont="1">
      <alignment vertical="center"/>
    </xf>
    <xf numFmtId="0" fontId="16" fillId="0" borderId="0" xfId="10" applyFont="1" applyAlignment="1">
      <alignment horizontal="left" vertical="center"/>
    </xf>
    <xf numFmtId="0" fontId="26" fillId="0" borderId="0" xfId="1" applyAlignment="1" applyProtection="1"/>
    <xf numFmtId="0" fontId="13" fillId="0" borderId="3" xfId="10" applyFont="1" applyBorder="1" applyAlignment="1">
      <alignment horizontal="center" vertical="center"/>
    </xf>
    <xf numFmtId="0" fontId="13" fillId="0" borderId="41" xfId="10" applyFont="1" applyBorder="1" applyAlignment="1">
      <alignment horizontal="center" vertical="center"/>
    </xf>
    <xf numFmtId="0" fontId="13" fillId="0" borderId="3" xfId="10" applyFont="1" applyBorder="1" applyAlignment="1" applyProtection="1">
      <alignment horizontal="center" vertical="center"/>
      <protection locked="0"/>
    </xf>
    <xf numFmtId="0" fontId="13" fillId="0" borderId="41" xfId="10" applyFont="1" applyBorder="1" applyAlignment="1" applyProtection="1">
      <alignment horizontal="center" vertical="center"/>
      <protection locked="0"/>
    </xf>
    <xf numFmtId="0" fontId="13" fillId="0" borderId="5" xfId="10" applyFont="1" applyBorder="1" applyAlignment="1">
      <alignment horizontal="center" vertical="center"/>
    </xf>
    <xf numFmtId="0" fontId="26" fillId="0" borderId="0" xfId="1" applyFill="1" applyBorder="1" applyAlignment="1" applyProtection="1">
      <alignment horizontal="left"/>
    </xf>
    <xf numFmtId="176" fontId="15" fillId="0" borderId="25" xfId="10" applyNumberFormat="1" applyFont="1" applyFill="1" applyBorder="1" applyAlignment="1">
      <alignment horizontal="left" vertical="center" wrapText="1"/>
    </xf>
    <xf numFmtId="176" fontId="15" fillId="0" borderId="42" xfId="10" applyNumberFormat="1" applyFont="1" applyFill="1" applyBorder="1" applyAlignment="1">
      <alignment horizontal="left" vertical="center" wrapText="1"/>
    </xf>
    <xf numFmtId="0" fontId="8" fillId="0" borderId="3" xfId="10" applyBorder="1" applyAlignment="1" applyProtection="1">
      <alignment horizontal="center" vertical="center"/>
      <protection locked="0"/>
    </xf>
    <xf numFmtId="0" fontId="8" fillId="0" borderId="34" xfId="10" applyBorder="1" applyAlignment="1" applyProtection="1">
      <alignment horizontal="center" vertical="center"/>
      <protection locked="0"/>
    </xf>
    <xf numFmtId="0" fontId="8" fillId="0" borderId="41" xfId="10" applyBorder="1" applyAlignment="1" applyProtection="1">
      <alignment horizontal="center" vertical="center"/>
      <protection locked="0"/>
    </xf>
    <xf numFmtId="0" fontId="8" fillId="0" borderId="36" xfId="10" applyBorder="1" applyAlignment="1">
      <alignment horizontal="center" vertical="center"/>
    </xf>
    <xf numFmtId="0" fontId="8" fillId="0" borderId="43" xfId="10" applyBorder="1" applyAlignment="1">
      <alignment horizontal="center" vertical="center"/>
    </xf>
    <xf numFmtId="0" fontId="26" fillId="0" borderId="43" xfId="1" applyFill="1" applyBorder="1" applyAlignment="1" applyProtection="1">
      <alignment horizontal="center" vertical="center"/>
      <protection locked="0"/>
    </xf>
    <xf numFmtId="0" fontId="8" fillId="0" borderId="44" xfId="10" applyBorder="1" applyAlignment="1" applyProtection="1">
      <alignment horizontal="center" vertical="center"/>
      <protection locked="0"/>
    </xf>
    <xf numFmtId="0" fontId="8" fillId="0" borderId="45" xfId="10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2" xfId="10" applyBorder="1" applyAlignment="1">
      <alignment horizontal="center" vertical="center"/>
    </xf>
    <xf numFmtId="0" fontId="8" fillId="0" borderId="3" xfId="10" applyBorder="1" applyAlignment="1">
      <alignment horizontal="center" vertical="center"/>
    </xf>
    <xf numFmtId="0" fontId="45" fillId="0" borderId="0" xfId="10" applyFont="1" applyAlignment="1">
      <alignment horizontal="center" vertical="center"/>
    </xf>
    <xf numFmtId="0" fontId="32" fillId="0" borderId="52" xfId="10" applyFont="1" applyBorder="1" applyAlignment="1">
      <alignment horizontal="left"/>
    </xf>
    <xf numFmtId="0" fontId="46" fillId="0" borderId="0" xfId="10" applyFont="1" applyAlignment="1">
      <alignment horizontal="left" vertical="center"/>
    </xf>
    <xf numFmtId="0" fontId="11" fillId="0" borderId="39" xfId="10" applyFont="1" applyBorder="1" applyAlignment="1">
      <alignment horizontal="center" vertical="top"/>
    </xf>
    <xf numFmtId="0" fontId="11" fillId="0" borderId="35" xfId="10" applyFont="1" applyBorder="1" applyAlignment="1">
      <alignment horizontal="center" vertical="top"/>
    </xf>
    <xf numFmtId="0" fontId="26" fillId="0" borderId="1" xfId="1" applyFill="1" applyBorder="1" applyAlignment="1" applyProtection="1">
      <alignment horizontal="left"/>
    </xf>
    <xf numFmtId="0" fontId="15" fillId="0" borderId="0" xfId="10" applyFont="1" applyAlignment="1">
      <alignment horizontal="center" vertical="center"/>
    </xf>
    <xf numFmtId="0" fontId="29" fillId="0" borderId="1" xfId="10" applyFont="1" applyBorder="1" applyAlignment="1">
      <alignment horizontal="right" vertical="center"/>
    </xf>
    <xf numFmtId="0" fontId="29" fillId="0" borderId="21" xfId="10" applyFont="1" applyBorder="1" applyAlignment="1">
      <alignment horizontal="right" vertical="center"/>
    </xf>
    <xf numFmtId="0" fontId="8" fillId="0" borderId="30" xfId="10" applyBorder="1" applyAlignment="1">
      <alignment horizontal="center" vertical="center"/>
    </xf>
    <xf numFmtId="0" fontId="8" fillId="0" borderId="40" xfId="10" applyBorder="1" applyAlignment="1">
      <alignment horizontal="center" vertical="center"/>
    </xf>
    <xf numFmtId="0" fontId="8" fillId="0" borderId="40" xfId="10" applyBorder="1" applyAlignment="1" applyProtection="1">
      <alignment horizontal="center" vertical="center"/>
      <protection locked="0"/>
    </xf>
    <xf numFmtId="0" fontId="8" fillId="0" borderId="33" xfId="10" applyBorder="1" applyAlignment="1" applyProtection="1">
      <alignment horizontal="center" vertical="center"/>
      <protection locked="0"/>
    </xf>
    <xf numFmtId="0" fontId="8" fillId="0" borderId="24" xfId="10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3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181" fontId="31" fillId="0" borderId="20" xfId="10" applyNumberFormat="1" applyFont="1" applyBorder="1" applyAlignment="1" applyProtection="1">
      <alignment horizontal="center" vertical="center"/>
      <protection locked="0"/>
    </xf>
    <xf numFmtId="181" fontId="31" fillId="0" borderId="26" xfId="10" applyNumberFormat="1" applyFont="1" applyBorder="1" applyAlignment="1" applyProtection="1">
      <alignment horizontal="center" vertical="center"/>
      <protection locked="0"/>
    </xf>
    <xf numFmtId="0" fontId="15" fillId="0" borderId="0" xfId="10" applyFont="1" applyAlignment="1">
      <alignment horizontal="left" vertical="center"/>
    </xf>
    <xf numFmtId="0" fontId="8" fillId="0" borderId="5" xfId="10" applyBorder="1" applyAlignment="1" applyProtection="1">
      <alignment horizontal="center" vertical="center"/>
      <protection locked="0"/>
    </xf>
    <xf numFmtId="0" fontId="14" fillId="0" borderId="0" xfId="10" applyFont="1" applyAlignment="1">
      <alignment horizontal="center" vertical="center"/>
    </xf>
    <xf numFmtId="0" fontId="11" fillId="0" borderId="1" xfId="1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0" xfId="10" applyBorder="1" applyAlignment="1">
      <alignment horizontal="left" vertical="center"/>
    </xf>
    <xf numFmtId="0" fontId="8" fillId="0" borderId="33" xfId="10" applyBorder="1" applyAlignment="1">
      <alignment horizontal="left" vertical="center"/>
    </xf>
    <xf numFmtId="0" fontId="8" fillId="0" borderId="0" xfId="10" applyAlignment="1">
      <alignment horizontal="center" vertical="center"/>
    </xf>
    <xf numFmtId="180" fontId="18" fillId="0" borderId="0" xfId="1" applyNumberFormat="1" applyFont="1" applyFill="1" applyBorder="1" applyAlignment="1" applyProtection="1">
      <alignment horizontal="left" vertical="center"/>
    </xf>
    <xf numFmtId="0" fontId="20" fillId="0" borderId="0" xfId="1" applyFont="1" applyFill="1" applyBorder="1" applyAlignment="1" applyProtection="1">
      <alignment horizontal="center" vertical="center"/>
    </xf>
    <xf numFmtId="176" fontId="15" fillId="0" borderId="25" xfId="10" applyNumberFormat="1" applyFont="1" applyBorder="1" applyAlignment="1">
      <alignment horizontal="left" vertical="center" wrapText="1"/>
    </xf>
    <xf numFmtId="176" fontId="15" fillId="0" borderId="42" xfId="10" applyNumberFormat="1" applyFont="1" applyBorder="1" applyAlignment="1">
      <alignment horizontal="left" vertical="center" wrapText="1"/>
    </xf>
    <xf numFmtId="0" fontId="8" fillId="0" borderId="41" xfId="10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4" xfId="10" applyBorder="1" applyAlignment="1">
      <alignment horizontal="center" vertical="center"/>
    </xf>
    <xf numFmtId="0" fontId="8" fillId="0" borderId="5" xfId="10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49" fontId="8" fillId="0" borderId="3" xfId="10" applyNumberFormat="1" applyBorder="1" applyAlignment="1">
      <alignment horizontal="center" vertical="center"/>
    </xf>
    <xf numFmtId="49" fontId="8" fillId="0" borderId="5" xfId="10" applyNumberFormat="1" applyBorder="1" applyAlignment="1">
      <alignment horizontal="center" vertical="center"/>
    </xf>
    <xf numFmtId="14" fontId="34" fillId="0" borderId="9" xfId="10" applyNumberFormat="1" applyFont="1" applyFill="1" applyBorder="1" applyAlignment="1">
      <alignment horizontal="center" vertical="center"/>
    </xf>
    <xf numFmtId="14" fontId="16" fillId="0" borderId="12" xfId="10" applyNumberFormat="1" applyFont="1" applyFill="1" applyBorder="1" applyAlignment="1">
      <alignment horizontal="center" vertical="center"/>
    </xf>
  </cellXfs>
  <cellStyles count="38">
    <cellStyle name="パーセント 2" xfId="27"/>
    <cellStyle name="パーセント 2 2" xfId="28"/>
    <cellStyle name="パーセント 2 2 2" xfId="37"/>
    <cellStyle name="パーセント 2 3" xfId="36"/>
    <cellStyle name="パーセント 2 4" xfId="24"/>
    <cellStyle name="パーセント 2 4 2" xfId="35"/>
    <cellStyle name="ハイパーリンク" xfId="1" builtinId="8"/>
    <cellStyle name="ハイパーリンク 2" xfId="19"/>
    <cellStyle name="ハイパーリンク 3" xfId="20"/>
    <cellStyle name="ハイパーリンク 4" xfId="26"/>
    <cellStyle name="桁区切り" xfId="2" builtinId="6"/>
    <cellStyle name="桁区切り 2" xfId="3"/>
    <cellStyle name="桁区切り 2 2" xfId="23"/>
    <cellStyle name="桁区切り 2 2 2" xfId="34"/>
    <cellStyle name="桁区切り 3" xfId="22"/>
    <cellStyle name="桁区切り 3 2" xfId="33"/>
    <cellStyle name="標準" xfId="0" builtinId="0"/>
    <cellStyle name="標準 2" xfId="15"/>
    <cellStyle name="標準 2 2" xfId="4"/>
    <cellStyle name="標準 2 2 2" xfId="5"/>
    <cellStyle name="標準 2 2 3 2" xfId="6"/>
    <cellStyle name="標準 2 2 3 3 2" xfId="7"/>
    <cellStyle name="標準 2 3" xfId="17"/>
    <cellStyle name="標準 2 4" xfId="29"/>
    <cellStyle name="標準 2_H22 研修講座見積提出依頼(FLM提出分) 2" xfId="8"/>
    <cellStyle name="標準 3" xfId="16"/>
    <cellStyle name="標準 3 2" xfId="30"/>
    <cellStyle name="標準 4" xfId="9"/>
    <cellStyle name="標準 5" xfId="21"/>
    <cellStyle name="標準 5 2" xfId="32"/>
    <cellStyle name="標準 6" xfId="18"/>
    <cellStyle name="標準 6 2" xfId="31"/>
    <cellStyle name="標準 7" xfId="25"/>
    <cellStyle name="標準_ITエンジニア育成研修(H200404)改6D" xfId="10"/>
    <cellStyle name="標準_ITエンジニア育成研修(H200404)改6D_12 H20 9月下旬10月研修受講者一覧200905D_00　H2１ ４月分申込一覧2１0330" xfId="11"/>
    <cellStyle name="標準_ITエンジニア育成研修(H200404)改6D_13 ②H20ネットワーク構築他」研修申込（長菱ｿ追加２）" xfId="12"/>
    <cellStyle name="標準_ITエンジニア育成研修(H200404)改6D_13 ②研修申込書（9月下旬10月実施分）（SFK)200812G" xfId="13"/>
    <cellStyle name="標準_ITエンジニア育成研修(H200404)改6D_19 H20研修申込書（1月分）201205菱ソ21120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497417</xdr:colOff>
      <xdr:row>38</xdr:row>
      <xdr:rowOff>154517</xdr:rowOff>
    </xdr:from>
    <xdr:to>
      <xdr:col>11</xdr:col>
      <xdr:colOff>101187</xdr:colOff>
      <xdr:row>46</xdr:row>
      <xdr:rowOff>56270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AB6FBA18-F66B-9985-B894-CE4F40687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2667" y="8102600"/>
          <a:ext cx="4630853" cy="12564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120650</xdr:colOff>
      <xdr:row>14</xdr:row>
      <xdr:rowOff>120650</xdr:rowOff>
    </xdr:from>
    <xdr:to>
      <xdr:col>9</xdr:col>
      <xdr:colOff>805894</xdr:colOff>
      <xdr:row>18</xdr:row>
      <xdr:rowOff>113085</xdr:rowOff>
    </xdr:to>
    <xdr:pic>
      <xdr:nvPicPr>
        <xdr:cNvPr id="2" name="図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1500" y="2571750"/>
          <a:ext cx="685244" cy="703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fsc-go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"/>
  <sheetViews>
    <sheetView showGridLines="0" showZeros="0" tabSelected="1" view="pageBreakPreview" topLeftCell="A9" zoomScale="90" zoomScaleNormal="100" zoomScaleSheetLayoutView="90" workbookViewId="0">
      <selection activeCell="O18" sqref="O18"/>
    </sheetView>
  </sheetViews>
  <sheetFormatPr defaultColWidth="8.5703125" defaultRowHeight="13"/>
  <cols>
    <col min="1" max="1" width="0.92578125" style="1" customWidth="1"/>
    <col min="2" max="2" width="4" style="1" customWidth="1"/>
    <col min="3" max="3" width="9.0703125" style="1" customWidth="1"/>
    <col min="4" max="4" width="11.0703125" style="1" customWidth="1"/>
    <col min="5" max="5" width="2.5703125" style="1" customWidth="1"/>
    <col min="6" max="6" width="9.5" style="1" customWidth="1"/>
    <col min="7" max="7" width="9.0703125" style="1" customWidth="1"/>
    <col min="8" max="8" width="6.5" style="1" customWidth="1"/>
    <col min="9" max="9" width="5.5703125" style="1" customWidth="1"/>
    <col min="10" max="10" width="4" style="1" customWidth="1"/>
    <col min="11" max="11" width="18" style="1" customWidth="1"/>
    <col min="12" max="12" width="2.28515625" style="1" customWidth="1"/>
    <col min="13" max="16384" width="8.5703125" style="1"/>
  </cols>
  <sheetData>
    <row r="1" spans="2:12" ht="33.75" customHeight="1">
      <c r="B1" s="160" t="s">
        <v>78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2:12" ht="17.5" customHeight="1">
      <c r="C2" s="125"/>
      <c r="D2" s="125"/>
      <c r="E2" s="125"/>
      <c r="F2" s="125"/>
      <c r="G2" s="179" t="s">
        <v>77</v>
      </c>
      <c r="H2" s="179"/>
      <c r="I2" s="179"/>
      <c r="J2" s="179"/>
      <c r="K2" s="179"/>
    </row>
    <row r="3" spans="2:12" ht="6.75" customHeight="1">
      <c r="C3" s="125"/>
      <c r="D3" s="125"/>
      <c r="E3" s="125"/>
      <c r="F3" s="125"/>
      <c r="G3" s="166"/>
      <c r="H3" s="166"/>
      <c r="I3" s="166"/>
      <c r="J3" s="166"/>
      <c r="K3" s="166"/>
    </row>
    <row r="4" spans="2:12" ht="17.5" customHeight="1">
      <c r="C4" s="125"/>
      <c r="D4" s="125"/>
      <c r="E4" s="125"/>
      <c r="F4" s="125"/>
      <c r="G4" s="138" t="s">
        <v>89</v>
      </c>
      <c r="J4" s="137"/>
    </row>
    <row r="5" spans="2:12" ht="17.5" customHeight="1">
      <c r="C5" s="125"/>
      <c r="D5" s="125"/>
      <c r="E5" s="125"/>
      <c r="F5" s="125"/>
      <c r="G5" s="138" t="s">
        <v>88</v>
      </c>
      <c r="J5" s="137"/>
    </row>
    <row r="6" spans="2:12" ht="17.5" customHeight="1">
      <c r="C6" s="125"/>
      <c r="D6" s="125"/>
      <c r="E6" s="125"/>
      <c r="F6" s="125"/>
      <c r="G6" s="138" t="s">
        <v>90</v>
      </c>
    </row>
    <row r="7" spans="2:12" ht="17.5" customHeight="1">
      <c r="C7" s="125"/>
      <c r="D7" s="125"/>
      <c r="E7" s="125"/>
      <c r="F7" s="125"/>
      <c r="G7" s="138"/>
    </row>
    <row r="8" spans="2:12" ht="17.5" customHeight="1" thickBot="1">
      <c r="C8" s="162" t="s">
        <v>91</v>
      </c>
      <c r="D8" s="162"/>
      <c r="E8" s="162"/>
      <c r="F8" s="162"/>
      <c r="G8" s="162"/>
      <c r="H8" s="162"/>
      <c r="I8" s="162"/>
      <c r="J8" s="162"/>
      <c r="K8" s="162"/>
    </row>
    <row r="9" spans="2:12" ht="20.149999999999999" customHeight="1" thickBot="1">
      <c r="C9" s="2"/>
      <c r="D9" s="118"/>
      <c r="E9" s="3"/>
      <c r="F9" s="167" t="s">
        <v>0</v>
      </c>
      <c r="G9" s="167"/>
      <c r="H9" s="167"/>
      <c r="I9" s="168"/>
      <c r="J9" s="177" t="s">
        <v>68</v>
      </c>
      <c r="K9" s="178"/>
    </row>
    <row r="10" spans="2:12" ht="15" customHeight="1">
      <c r="C10" s="169" t="s">
        <v>1</v>
      </c>
      <c r="D10" s="170"/>
      <c r="E10" s="171"/>
      <c r="F10" s="172"/>
      <c r="G10" s="172"/>
      <c r="H10" s="172"/>
      <c r="I10" s="172"/>
      <c r="J10" s="172"/>
      <c r="K10" s="173"/>
    </row>
    <row r="11" spans="2:12" ht="15" customHeight="1">
      <c r="C11" s="158" t="s">
        <v>2</v>
      </c>
      <c r="D11" s="159"/>
      <c r="E11" s="67" t="s">
        <v>3</v>
      </c>
      <c r="F11" s="4"/>
      <c r="G11" s="174"/>
      <c r="H11" s="175"/>
      <c r="I11" s="175"/>
      <c r="J11" s="175"/>
      <c r="K11" s="176"/>
    </row>
    <row r="12" spans="2:12" ht="15" customHeight="1">
      <c r="C12" s="158" t="s">
        <v>4</v>
      </c>
      <c r="D12" s="159"/>
      <c r="E12" s="148"/>
      <c r="F12" s="149"/>
      <c r="G12" s="149"/>
      <c r="H12" s="149"/>
      <c r="I12" s="149"/>
      <c r="J12" s="149"/>
      <c r="K12" s="180"/>
    </row>
    <row r="13" spans="2:12" ht="15" customHeight="1">
      <c r="C13" s="158" t="s">
        <v>5</v>
      </c>
      <c r="D13" s="159"/>
      <c r="E13" s="140" t="s">
        <v>62</v>
      </c>
      <c r="F13" s="141"/>
      <c r="G13" s="142"/>
      <c r="H13" s="143"/>
      <c r="I13" s="5" t="s">
        <v>7</v>
      </c>
      <c r="J13" s="140"/>
      <c r="K13" s="144"/>
    </row>
    <row r="14" spans="2:12" ht="15" customHeight="1">
      <c r="C14" s="158" t="s">
        <v>8</v>
      </c>
      <c r="D14" s="159"/>
      <c r="E14" s="148"/>
      <c r="F14" s="149"/>
      <c r="G14" s="149"/>
      <c r="H14" s="150"/>
      <c r="I14" s="6" t="s">
        <v>61</v>
      </c>
      <c r="J14" s="156"/>
      <c r="K14" s="157"/>
    </row>
    <row r="15" spans="2:12" ht="15" customHeight="1" thickBot="1">
      <c r="C15" s="151" t="s">
        <v>9</v>
      </c>
      <c r="D15" s="152"/>
      <c r="E15" s="153"/>
      <c r="F15" s="154"/>
      <c r="G15" s="154"/>
      <c r="H15" s="154"/>
      <c r="I15" s="154"/>
      <c r="J15" s="154"/>
      <c r="K15" s="155"/>
    </row>
    <row r="16" spans="2:12" ht="17.5" customHeight="1">
      <c r="C16" s="161"/>
      <c r="D16" s="161"/>
      <c r="E16" s="161"/>
      <c r="F16" s="161"/>
      <c r="G16" s="161"/>
      <c r="H16" s="161"/>
      <c r="I16" s="161"/>
      <c r="J16" s="161"/>
      <c r="K16" s="161"/>
    </row>
    <row r="17" spans="2:18" ht="17.5" customHeight="1" thickBot="1">
      <c r="B17" s="27"/>
      <c r="C17" s="98"/>
      <c r="D17" s="165"/>
      <c r="E17" s="165"/>
      <c r="F17" s="165"/>
      <c r="G17" s="165"/>
      <c r="H17" s="165"/>
      <c r="I17" s="165"/>
      <c r="J17" s="165"/>
      <c r="K17" s="165"/>
    </row>
    <row r="18" spans="2:18" ht="42.65" customHeight="1" thickBot="1">
      <c r="B18" s="119" t="s">
        <v>92</v>
      </c>
      <c r="C18" s="146" t="s">
        <v>93</v>
      </c>
      <c r="D18" s="146"/>
      <c r="E18" s="147"/>
      <c r="F18" s="100" t="s">
        <v>10</v>
      </c>
      <c r="G18" s="9" t="s">
        <v>56</v>
      </c>
      <c r="H18" s="121"/>
      <c r="I18" s="124" t="s">
        <v>66</v>
      </c>
      <c r="J18" s="122" t="s">
        <v>65</v>
      </c>
      <c r="K18" s="123" t="s">
        <v>19</v>
      </c>
    </row>
    <row r="19" spans="2:18" ht="20.149999999999999" customHeight="1">
      <c r="B19" s="163"/>
      <c r="C19" s="10" t="s">
        <v>11</v>
      </c>
      <c r="D19" s="202" t="s">
        <v>95</v>
      </c>
      <c r="E19" s="11">
        <v>1</v>
      </c>
      <c r="F19" s="12"/>
      <c r="G19" s="13"/>
      <c r="H19" s="14"/>
      <c r="I19" s="14"/>
      <c r="J19" s="94"/>
      <c r="K19" s="33"/>
    </row>
    <row r="20" spans="2:18" ht="20.149999999999999" customHeight="1">
      <c r="B20" s="163"/>
      <c r="C20" s="15" t="s">
        <v>12</v>
      </c>
      <c r="D20" s="203" t="s">
        <v>94</v>
      </c>
      <c r="E20" s="5">
        <v>2</v>
      </c>
      <c r="F20" s="12"/>
      <c r="G20" s="13"/>
      <c r="H20" s="14"/>
      <c r="I20" s="14"/>
      <c r="J20" s="94"/>
      <c r="K20" s="33"/>
      <c r="R20" s="1">
        <f>'9月_研修申込書'!I4275</f>
        <v>0</v>
      </c>
    </row>
    <row r="21" spans="2:18" ht="20.149999999999999" customHeight="1">
      <c r="B21" s="163"/>
      <c r="C21" s="17" t="s">
        <v>13</v>
      </c>
      <c r="D21" s="18">
        <v>94560</v>
      </c>
      <c r="E21" s="5">
        <v>3</v>
      </c>
      <c r="F21" s="12"/>
      <c r="G21" s="13"/>
      <c r="H21" s="14"/>
      <c r="I21" s="14"/>
      <c r="J21" s="94"/>
      <c r="K21" s="33"/>
    </row>
    <row r="22" spans="2:18" ht="20.149999999999999" customHeight="1">
      <c r="B22" s="163"/>
      <c r="C22" s="17" t="s">
        <v>14</v>
      </c>
      <c r="D22" s="18">
        <v>6000</v>
      </c>
      <c r="E22" s="5">
        <v>4</v>
      </c>
      <c r="F22" s="19"/>
      <c r="G22" s="28"/>
      <c r="H22" s="20"/>
      <c r="I22" s="20"/>
      <c r="J22" s="94"/>
      <c r="K22" s="62"/>
    </row>
    <row r="23" spans="2:18" ht="20.149999999999999" customHeight="1">
      <c r="B23" s="163"/>
      <c r="C23" s="132" t="s">
        <v>15</v>
      </c>
      <c r="D23" s="135">
        <f>D21*1.1</f>
        <v>104016.00000000001</v>
      </c>
      <c r="E23" s="5">
        <v>5</v>
      </c>
      <c r="F23" s="19"/>
      <c r="G23" s="28"/>
      <c r="H23" s="20"/>
      <c r="I23" s="20"/>
      <c r="J23" s="94"/>
      <c r="K23" s="62"/>
    </row>
    <row r="24" spans="2:18" ht="20.149999999999999" customHeight="1" thickBot="1">
      <c r="B24" s="163"/>
      <c r="C24" s="133" t="s">
        <v>16</v>
      </c>
      <c r="D24" s="136">
        <f>D22*1.1</f>
        <v>6600.0000000000009</v>
      </c>
      <c r="E24" s="21">
        <v>6</v>
      </c>
      <c r="F24" s="22"/>
      <c r="G24" s="29"/>
      <c r="H24" s="23"/>
      <c r="I24" s="23"/>
      <c r="J24" s="95"/>
      <c r="K24" s="63"/>
    </row>
    <row r="25" spans="2:18" ht="18.649999999999999" customHeight="1" thickBot="1">
      <c r="B25" s="164"/>
      <c r="C25" s="24" t="s">
        <v>20</v>
      </c>
      <c r="D25" s="25" t="s">
        <v>17</v>
      </c>
      <c r="E25" s="30"/>
      <c r="F25" s="30"/>
      <c r="G25" s="30"/>
      <c r="H25" s="26" t="s">
        <v>18</v>
      </c>
      <c r="I25" s="99">
        <v>0</v>
      </c>
      <c r="J25" s="96" t="s">
        <v>55</v>
      </c>
      <c r="K25" s="97">
        <f>(D21+D22)*I25</f>
        <v>0</v>
      </c>
    </row>
    <row r="26" spans="2:18" ht="18.649999999999999" customHeight="1">
      <c r="B26" s="27"/>
      <c r="C26" s="98"/>
      <c r="D26" s="145"/>
      <c r="E26" s="145"/>
      <c r="F26" s="145"/>
      <c r="G26" s="145"/>
      <c r="H26" s="145"/>
      <c r="I26" s="145"/>
      <c r="J26" s="145"/>
      <c r="K26" s="145"/>
    </row>
    <row r="27" spans="2:18">
      <c r="C27" s="1" t="s">
        <v>86</v>
      </c>
    </row>
    <row r="29" spans="2:18">
      <c r="C29" s="1" t="s">
        <v>79</v>
      </c>
    </row>
    <row r="30" spans="2:18">
      <c r="C30" s="1" t="s">
        <v>80</v>
      </c>
    </row>
    <row r="31" spans="2:18">
      <c r="C31" s="1" t="s">
        <v>81</v>
      </c>
    </row>
    <row r="33" spans="3:4">
      <c r="C33" s="1" t="s">
        <v>87</v>
      </c>
    </row>
    <row r="34" spans="3:4">
      <c r="C34" s="1" t="s">
        <v>82</v>
      </c>
    </row>
    <row r="35" spans="3:4">
      <c r="D35" s="139" t="s">
        <v>85</v>
      </c>
    </row>
    <row r="36" spans="3:4">
      <c r="D36" s="1" t="s">
        <v>83</v>
      </c>
    </row>
    <row r="37" spans="3:4">
      <c r="C37" s="1" t="s">
        <v>84</v>
      </c>
    </row>
  </sheetData>
  <mergeCells count="26">
    <mergeCell ref="B1:L1"/>
    <mergeCell ref="C16:K16"/>
    <mergeCell ref="C8:K8"/>
    <mergeCell ref="B19:B25"/>
    <mergeCell ref="D17:K17"/>
    <mergeCell ref="G3:K3"/>
    <mergeCell ref="F9:I9"/>
    <mergeCell ref="C10:D10"/>
    <mergeCell ref="E10:K10"/>
    <mergeCell ref="C11:D11"/>
    <mergeCell ref="G11:K11"/>
    <mergeCell ref="J9:K9"/>
    <mergeCell ref="G2:K2"/>
    <mergeCell ref="C12:D12"/>
    <mergeCell ref="E12:K12"/>
    <mergeCell ref="C13:D13"/>
    <mergeCell ref="E13:F13"/>
    <mergeCell ref="G13:H13"/>
    <mergeCell ref="J13:K13"/>
    <mergeCell ref="D26:K26"/>
    <mergeCell ref="C18:E18"/>
    <mergeCell ref="E14:H14"/>
    <mergeCell ref="C15:D15"/>
    <mergeCell ref="E15:K15"/>
    <mergeCell ref="J14:K14"/>
    <mergeCell ref="C14:D14"/>
  </mergeCells>
  <phoneticPr fontId="9"/>
  <hyperlinks>
    <hyperlink ref="D35" r:id="rId1"/>
  </hyperlinks>
  <pageMargins left="0.25" right="0.25" top="0.75" bottom="0.75" header="0.3" footer="0.3"/>
  <pageSetup paperSize="9" scale="9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0"/>
  <sheetViews>
    <sheetView showZeros="0" topLeftCell="A17" zoomScaleNormal="100" zoomScaleSheetLayoutView="120" workbookViewId="0">
      <selection activeCell="G31" sqref="G31"/>
    </sheetView>
  </sheetViews>
  <sheetFormatPr defaultColWidth="8.5703125" defaultRowHeight="13"/>
  <cols>
    <col min="1" max="1" width="0.5703125" style="1" customWidth="1"/>
    <col min="2" max="2" width="3.0703125" style="1" customWidth="1"/>
    <col min="3" max="3" width="10.0703125" style="1" customWidth="1"/>
    <col min="4" max="4" width="11.0703125" style="1" customWidth="1"/>
    <col min="5" max="5" width="2.92578125" style="1" customWidth="1"/>
    <col min="6" max="6" width="13.2109375" style="1" customWidth="1"/>
    <col min="7" max="7" width="9.42578125" style="1" customWidth="1"/>
    <col min="8" max="8" width="6.0703125" style="1" customWidth="1"/>
    <col min="9" max="9" width="5.5" style="1" customWidth="1"/>
    <col min="10" max="10" width="9.0703125" style="1" customWidth="1"/>
    <col min="11" max="11" width="10" style="1" customWidth="1"/>
    <col min="12" max="12" width="0.5703125" style="1" customWidth="1"/>
    <col min="13" max="13" width="3.5" style="1" customWidth="1"/>
    <col min="14" max="14" width="9.5703125" style="1" customWidth="1"/>
    <col min="15" max="15" width="16.0703125" style="1" customWidth="1"/>
    <col min="16" max="16384" width="8.5703125" style="1"/>
  </cols>
  <sheetData>
    <row r="1" spans="2:15" ht="20.149999999999999" customHeight="1">
      <c r="B1" s="181" t="s">
        <v>21</v>
      </c>
      <c r="C1" s="181"/>
      <c r="D1" s="181"/>
      <c r="E1" s="181"/>
      <c r="F1" s="181"/>
      <c r="G1" s="181"/>
      <c r="H1" s="181"/>
      <c r="I1" s="181"/>
      <c r="J1" s="181"/>
      <c r="K1" s="181"/>
    </row>
    <row r="2" spans="2:15" ht="20.149999999999999" customHeight="1" thickBot="1">
      <c r="B2" s="125"/>
      <c r="C2" s="125"/>
      <c r="D2" s="125"/>
      <c r="E2" s="125"/>
      <c r="F2" s="125"/>
      <c r="G2" s="125"/>
      <c r="H2" s="125"/>
      <c r="I2" s="125"/>
      <c r="J2" s="128"/>
      <c r="K2" s="129" t="s">
        <v>71</v>
      </c>
    </row>
    <row r="3" spans="2:15" ht="14.15" customHeight="1" thickBot="1">
      <c r="C3" s="182" t="str">
        <f>O3</f>
        <v>2026年2月開催（1講座）</v>
      </c>
      <c r="D3" s="182"/>
      <c r="E3" s="34"/>
      <c r="F3" s="34"/>
      <c r="G3" s="34"/>
      <c r="H3" s="34"/>
      <c r="I3" s="34"/>
      <c r="J3" s="35"/>
      <c r="K3" s="117" t="str">
        <f>O5</f>
        <v>2026/00/00</v>
      </c>
      <c r="N3" s="36"/>
      <c r="O3" s="37" t="s">
        <v>76</v>
      </c>
    </row>
    <row r="4" spans="2:15" ht="16.399999999999999" customHeight="1" thickBot="1">
      <c r="C4" s="169" t="s">
        <v>1</v>
      </c>
      <c r="D4" s="170"/>
      <c r="E4" s="186">
        <f>'9月_研修申込書'!E10</f>
        <v>0</v>
      </c>
      <c r="F4" s="187"/>
      <c r="G4" s="187"/>
      <c r="H4" s="187"/>
      <c r="I4" s="187"/>
      <c r="J4" s="66" t="s">
        <v>22</v>
      </c>
      <c r="K4" s="38"/>
      <c r="N4" s="39"/>
    </row>
    <row r="5" spans="2:15" ht="16.399999999999999" customHeight="1" thickBot="1">
      <c r="C5" s="158" t="s">
        <v>2</v>
      </c>
      <c r="D5" s="159"/>
      <c r="E5" s="67" t="s">
        <v>23</v>
      </c>
      <c r="F5" s="68">
        <f>'9月_研修申込書'!F11</f>
        <v>0</v>
      </c>
      <c r="G5" s="183">
        <f>'9月_研修申込書'!G11</f>
        <v>0</v>
      </c>
      <c r="H5" s="184"/>
      <c r="I5" s="184"/>
      <c r="J5" s="184"/>
      <c r="K5" s="185"/>
      <c r="N5" s="8" t="s">
        <v>24</v>
      </c>
      <c r="O5" s="116" t="s">
        <v>72</v>
      </c>
    </row>
    <row r="6" spans="2:15" ht="16.399999999999999" customHeight="1">
      <c r="C6" s="158" t="s">
        <v>4</v>
      </c>
      <c r="D6" s="159"/>
      <c r="E6" s="159">
        <f>'9月_研修申込書'!E12</f>
        <v>0</v>
      </c>
      <c r="F6" s="196"/>
      <c r="G6" s="196"/>
      <c r="H6" s="196"/>
      <c r="I6" s="196"/>
      <c r="J6" s="196"/>
      <c r="K6" s="197"/>
      <c r="N6" s="39"/>
    </row>
    <row r="7" spans="2:15" ht="16.399999999999999" customHeight="1">
      <c r="C7" s="158" t="s">
        <v>5</v>
      </c>
      <c r="D7" s="159"/>
      <c r="E7" s="159" t="s">
        <v>6</v>
      </c>
      <c r="F7" s="193"/>
      <c r="G7" s="159">
        <f>'9月_研修申込書'!G13</f>
        <v>0</v>
      </c>
      <c r="H7" s="193"/>
      <c r="I7" s="40" t="s">
        <v>25</v>
      </c>
      <c r="J7" s="200">
        <f>'9月_研修申込書'!J13:K13</f>
        <v>0</v>
      </c>
      <c r="K7" s="201"/>
      <c r="N7" s="39"/>
    </row>
    <row r="8" spans="2:15" ht="16.399999999999999" customHeight="1" thickBot="1">
      <c r="C8" s="151" t="s">
        <v>8</v>
      </c>
      <c r="D8" s="152"/>
      <c r="E8" s="194">
        <f>'9月_研修申込書'!E14</f>
        <v>0</v>
      </c>
      <c r="F8" s="198"/>
      <c r="G8" s="198"/>
      <c r="H8" s="199"/>
      <c r="I8" s="81" t="s">
        <v>26</v>
      </c>
      <c r="J8" s="194">
        <f>'9月_研修申込書'!J14</f>
        <v>0</v>
      </c>
      <c r="K8" s="195"/>
      <c r="N8" s="39"/>
    </row>
    <row r="9" spans="2:15" ht="5.15" customHeight="1">
      <c r="C9" s="188"/>
      <c r="D9" s="188"/>
      <c r="E9" s="190"/>
      <c r="F9" s="190"/>
      <c r="G9" s="190"/>
      <c r="H9" s="190"/>
      <c r="I9" s="190"/>
      <c r="J9" s="190"/>
      <c r="K9" s="190"/>
      <c r="N9" s="39"/>
    </row>
    <row r="10" spans="2:15" ht="2.5" customHeight="1">
      <c r="C10" s="7"/>
      <c r="D10" s="7"/>
      <c r="E10" s="8"/>
      <c r="F10" s="64"/>
      <c r="G10" s="41"/>
      <c r="H10" s="41"/>
      <c r="I10" s="41"/>
      <c r="J10" s="41"/>
      <c r="K10" s="41"/>
      <c r="N10" s="39"/>
    </row>
    <row r="11" spans="2:15" ht="16.399999999999999" customHeight="1" thickBot="1">
      <c r="B11" s="42"/>
      <c r="C11" s="43"/>
      <c r="D11" s="44"/>
      <c r="E11" s="45" t="s">
        <v>27</v>
      </c>
      <c r="F11" s="46" t="e">
        <f>F13+F14</f>
        <v>#REF!</v>
      </c>
      <c r="G11" s="47" t="s">
        <v>28</v>
      </c>
      <c r="H11" s="48" t="s">
        <v>29</v>
      </c>
      <c r="I11" s="49"/>
      <c r="J11" s="50"/>
      <c r="K11" s="50"/>
      <c r="N11" s="39"/>
    </row>
    <row r="12" spans="2:15" ht="6" customHeight="1">
      <c r="B12" s="42"/>
      <c r="C12" s="43"/>
      <c r="D12" s="51"/>
      <c r="E12" s="65"/>
      <c r="F12" s="49"/>
      <c r="G12" s="49"/>
      <c r="H12" s="49"/>
      <c r="I12" s="49"/>
      <c r="J12" s="50"/>
      <c r="K12" s="50"/>
      <c r="N12" s="39"/>
    </row>
    <row r="13" spans="2:15" ht="15" customHeight="1">
      <c r="B13" s="42"/>
      <c r="C13" s="52" t="s">
        <v>58</v>
      </c>
      <c r="D13" s="77"/>
      <c r="E13" s="78"/>
      <c r="F13" s="79" t="e">
        <f>SUM(#REF!,K29,#REF!)</f>
        <v>#REF!</v>
      </c>
      <c r="G13" s="73" t="s">
        <v>30</v>
      </c>
      <c r="H13" s="49"/>
      <c r="I13" s="49"/>
      <c r="J13" s="50"/>
      <c r="K13" s="50"/>
      <c r="N13" s="39"/>
    </row>
    <row r="14" spans="2:15" ht="15" customHeight="1">
      <c r="B14" s="42"/>
      <c r="C14" s="76"/>
      <c r="D14" s="71"/>
      <c r="E14" s="77"/>
      <c r="F14" s="80" t="e">
        <f>F13*0.1</f>
        <v>#REF!</v>
      </c>
      <c r="G14" s="73" t="s">
        <v>31</v>
      </c>
      <c r="H14" s="49"/>
      <c r="I14" s="49"/>
      <c r="J14" s="50"/>
      <c r="K14" s="50"/>
      <c r="N14" s="39"/>
    </row>
    <row r="15" spans="2:15" s="69" customFormat="1" ht="14.15" customHeight="1" thickBot="1">
      <c r="B15" s="70"/>
      <c r="C15" s="52" t="s">
        <v>32</v>
      </c>
      <c r="D15" s="71"/>
      <c r="E15" s="72"/>
      <c r="F15" s="73"/>
      <c r="G15" s="73"/>
      <c r="H15" s="73"/>
      <c r="I15" s="73"/>
      <c r="J15" s="50"/>
      <c r="K15" s="50"/>
      <c r="N15" s="74"/>
    </row>
    <row r="16" spans="2:15" s="69" customFormat="1" ht="14.15" customHeight="1" thickBot="1">
      <c r="B16" s="70"/>
      <c r="C16" s="52" t="s">
        <v>33</v>
      </c>
      <c r="D16" s="71"/>
      <c r="E16" s="189" t="str">
        <f>O16</f>
        <v>2026/00/00</v>
      </c>
      <c r="F16" s="189"/>
      <c r="G16" s="189"/>
      <c r="H16" s="73"/>
      <c r="I16" s="73"/>
      <c r="J16" s="50"/>
      <c r="K16" s="50"/>
      <c r="N16" s="55" t="s">
        <v>34</v>
      </c>
      <c r="O16" s="115" t="s">
        <v>73</v>
      </c>
    </row>
    <row r="17" spans="2:11" s="69" customFormat="1" ht="14.15" customHeight="1">
      <c r="B17" s="70"/>
      <c r="C17" s="52" t="s">
        <v>35</v>
      </c>
      <c r="D17" s="71"/>
      <c r="E17" s="72" t="s">
        <v>63</v>
      </c>
      <c r="F17" s="73"/>
      <c r="G17" s="73" t="s">
        <v>36</v>
      </c>
      <c r="H17" s="73" t="s">
        <v>60</v>
      </c>
      <c r="I17" s="70"/>
      <c r="J17" s="50"/>
      <c r="K17" s="50"/>
    </row>
    <row r="18" spans="2:11" s="69" customFormat="1" ht="14.15" customHeight="1">
      <c r="B18" s="70"/>
      <c r="C18" s="52" t="s">
        <v>37</v>
      </c>
      <c r="D18" s="71"/>
      <c r="E18" s="72" t="s">
        <v>64</v>
      </c>
      <c r="F18" s="73"/>
      <c r="G18" s="73"/>
      <c r="H18" s="73"/>
      <c r="I18" s="73"/>
      <c r="J18" s="50"/>
      <c r="K18" s="50"/>
    </row>
    <row r="19" spans="2:11" ht="14.15" customHeight="1">
      <c r="B19" s="42"/>
      <c r="C19" s="43"/>
      <c r="D19" s="51"/>
      <c r="E19" s="52"/>
      <c r="F19" s="44" t="s">
        <v>38</v>
      </c>
      <c r="G19" s="75" t="s">
        <v>39</v>
      </c>
      <c r="J19" s="50"/>
      <c r="K19" s="50"/>
    </row>
    <row r="20" spans="2:11" ht="16.399999999999999" customHeight="1">
      <c r="E20" s="39"/>
    </row>
    <row r="21" spans="2:11" ht="21" customHeight="1" thickBot="1">
      <c r="B21" s="53"/>
      <c r="C21" s="54"/>
      <c r="D21" s="55"/>
      <c r="E21" s="56"/>
      <c r="F21" s="57"/>
      <c r="G21" s="57"/>
      <c r="H21" s="57"/>
      <c r="I21" s="57"/>
      <c r="J21" s="57"/>
      <c r="K21" s="57"/>
    </row>
    <row r="22" spans="2:11" ht="63" customHeight="1" thickBot="1">
      <c r="B22" s="119" t="s">
        <v>75</v>
      </c>
      <c r="C22" s="191" t="s">
        <v>69</v>
      </c>
      <c r="D22" s="191"/>
      <c r="E22" s="192"/>
      <c r="F22" s="32" t="s">
        <v>10</v>
      </c>
      <c r="G22" s="9" t="s">
        <v>56</v>
      </c>
      <c r="H22" s="108"/>
      <c r="I22" s="121" t="s">
        <v>66</v>
      </c>
      <c r="J22" s="109" t="s">
        <v>67</v>
      </c>
      <c r="K22" s="110" t="s">
        <v>40</v>
      </c>
    </row>
    <row r="23" spans="2:11" s="69" customFormat="1" ht="22" customHeight="1">
      <c r="B23" s="163"/>
      <c r="C23" s="10" t="s">
        <v>11</v>
      </c>
      <c r="D23" s="120" t="s">
        <v>70</v>
      </c>
      <c r="E23" s="11">
        <v>1</v>
      </c>
      <c r="F23" s="60">
        <f>'9月_研修申込書'!F19</f>
        <v>0</v>
      </c>
      <c r="G23" s="60">
        <f>'9月_研修申込書'!G19</f>
        <v>0</v>
      </c>
      <c r="H23" s="59">
        <f>'9月_研修申込書'!H19</f>
        <v>0</v>
      </c>
      <c r="I23" s="59">
        <f>'9月_研修申込書'!I19</f>
        <v>0</v>
      </c>
      <c r="J23" s="105">
        <f>'9月_研修申込書'!J19</f>
        <v>0</v>
      </c>
      <c r="K23" s="102"/>
    </row>
    <row r="24" spans="2:11" s="69" customFormat="1" ht="21.65" customHeight="1">
      <c r="B24" s="163"/>
      <c r="C24" s="15" t="s">
        <v>12</v>
      </c>
      <c r="D24" s="16" t="s">
        <v>59</v>
      </c>
      <c r="E24" s="5">
        <v>2</v>
      </c>
      <c r="F24" s="61">
        <f>'9月_研修申込書'!F20</f>
        <v>0</v>
      </c>
      <c r="G24" s="61">
        <f>'9月_研修申込書'!G20</f>
        <v>0</v>
      </c>
      <c r="H24" s="5">
        <f>'9月_研修申込書'!H20</f>
        <v>0</v>
      </c>
      <c r="I24" s="5">
        <f>'9月_研修申込書'!I20</f>
        <v>0</v>
      </c>
      <c r="J24" s="106">
        <f>'9月_研修申込書'!J20</f>
        <v>0</v>
      </c>
      <c r="K24" s="103"/>
    </row>
    <row r="25" spans="2:11" s="69" customFormat="1" ht="22" customHeight="1">
      <c r="B25" s="163"/>
      <c r="C25" s="17" t="s">
        <v>13</v>
      </c>
      <c r="D25" s="18">
        <v>94560</v>
      </c>
      <c r="E25" s="5">
        <v>3</v>
      </c>
      <c r="F25" s="61">
        <f>'9月_研修申込書'!F21</f>
        <v>0</v>
      </c>
      <c r="G25" s="61">
        <f>'9月_研修申込書'!G21</f>
        <v>0</v>
      </c>
      <c r="H25" s="5">
        <f>'9月_研修申込書'!H21</f>
        <v>0</v>
      </c>
      <c r="I25" s="5">
        <f>'9月_研修申込書'!I21</f>
        <v>0</v>
      </c>
      <c r="J25" s="106">
        <f>'9月_研修申込書'!J21</f>
        <v>0</v>
      </c>
      <c r="K25" s="103"/>
    </row>
    <row r="26" spans="2:11" s="69" customFormat="1" ht="21.65" customHeight="1">
      <c r="B26" s="163"/>
      <c r="C26" s="17" t="s">
        <v>14</v>
      </c>
      <c r="D26" s="18">
        <v>6000</v>
      </c>
      <c r="E26" s="5">
        <v>4</v>
      </c>
      <c r="F26" s="61">
        <f>'9月_研修申込書'!F22</f>
        <v>0</v>
      </c>
      <c r="G26" s="61">
        <f>'9月_研修申込書'!G22</f>
        <v>0</v>
      </c>
      <c r="H26" s="5">
        <f>'9月_研修申込書'!H22</f>
        <v>0</v>
      </c>
      <c r="I26" s="5">
        <f>'9月_研修申込書'!I22</f>
        <v>0</v>
      </c>
      <c r="J26" s="106">
        <f>'9月_研修申込書'!J22</f>
        <v>0</v>
      </c>
      <c r="K26" s="103"/>
    </row>
    <row r="27" spans="2:11" s="69" customFormat="1" ht="21" customHeight="1">
      <c r="B27" s="163"/>
      <c r="C27" s="17" t="s">
        <v>15</v>
      </c>
      <c r="D27" s="130">
        <f>D25*1.1</f>
        <v>104016.00000000001</v>
      </c>
      <c r="E27" s="5">
        <v>5</v>
      </c>
      <c r="F27" s="61">
        <f>'9月_研修申込書'!F23</f>
        <v>0</v>
      </c>
      <c r="G27" s="61">
        <f>'9月_研修申込書'!G23</f>
        <v>0</v>
      </c>
      <c r="H27" s="5">
        <f>'9月_研修申込書'!H23</f>
        <v>0</v>
      </c>
      <c r="I27" s="5">
        <f>'9月_研修申込書'!I23</f>
        <v>0</v>
      </c>
      <c r="J27" s="106">
        <f>'9月_研修申込書'!J23</f>
        <v>0</v>
      </c>
      <c r="K27" s="103"/>
    </row>
    <row r="28" spans="2:11" s="69" customFormat="1" ht="19" customHeight="1" thickBot="1">
      <c r="B28" s="163"/>
      <c r="C28" s="134" t="s">
        <v>16</v>
      </c>
      <c r="D28" s="131">
        <f>D26*1.1</f>
        <v>6600.0000000000009</v>
      </c>
      <c r="E28" s="21">
        <v>6</v>
      </c>
      <c r="F28" s="58">
        <f>'9月_研修申込書'!F24</f>
        <v>0</v>
      </c>
      <c r="G28" s="58">
        <f>'9月_研修申込書'!G24</f>
        <v>0</v>
      </c>
      <c r="H28" s="21">
        <f>'9月_研修申込書'!H24</f>
        <v>0</v>
      </c>
      <c r="I28" s="21">
        <f>'9月_研修申込書'!I24</f>
        <v>0</v>
      </c>
      <c r="J28" s="107">
        <f>'9月_研修申込書'!J24</f>
        <v>0</v>
      </c>
      <c r="K28" s="104"/>
    </row>
    <row r="29" spans="2:11" ht="22.5" customHeight="1" thickBot="1">
      <c r="B29" s="164"/>
      <c r="C29" s="24" t="s">
        <v>20</v>
      </c>
      <c r="D29" s="25" t="s">
        <v>17</v>
      </c>
      <c r="E29" s="30"/>
      <c r="F29" s="30"/>
      <c r="G29" s="31"/>
      <c r="H29" s="113" t="str">
        <f>'9月_研修申込書'!H25</f>
        <v>人数</v>
      </c>
      <c r="I29" s="114">
        <f>'9月_研修申込書'!I25</f>
        <v>0</v>
      </c>
      <c r="J29" s="111" t="s">
        <v>55</v>
      </c>
      <c r="K29" s="112">
        <f>(D25+D26)*I29</f>
        <v>0</v>
      </c>
    </row>
    <row r="30" spans="2:11" ht="21" customHeight="1">
      <c r="B30" s="27"/>
      <c r="C30" s="54"/>
      <c r="D30" s="55"/>
      <c r="E30" s="126"/>
      <c r="F30" s="127"/>
      <c r="G30" s="127"/>
      <c r="H30" s="127"/>
      <c r="I30" s="127"/>
      <c r="J30" s="127"/>
      <c r="K30" s="127"/>
    </row>
  </sheetData>
  <protectedRanges>
    <protectedRange sqref="O3 O5 O16 E16:G16" name="範囲1"/>
  </protectedRanges>
  <mergeCells count="20">
    <mergeCell ref="C6:D6"/>
    <mergeCell ref="C7:D7"/>
    <mergeCell ref="C9:D9"/>
    <mergeCell ref="B23:B29"/>
    <mergeCell ref="E16:G16"/>
    <mergeCell ref="E9:K9"/>
    <mergeCell ref="C22:E22"/>
    <mergeCell ref="G7:H7"/>
    <mergeCell ref="C8:D8"/>
    <mergeCell ref="J8:K8"/>
    <mergeCell ref="E6:K6"/>
    <mergeCell ref="E7:F7"/>
    <mergeCell ref="E8:H8"/>
    <mergeCell ref="J7:K7"/>
    <mergeCell ref="B1:K1"/>
    <mergeCell ref="C3:D3"/>
    <mergeCell ref="C4:D4"/>
    <mergeCell ref="C5:D5"/>
    <mergeCell ref="G5:K5"/>
    <mergeCell ref="E4:I4"/>
  </mergeCells>
  <phoneticPr fontId="9"/>
  <printOptions horizontalCentered="1"/>
  <pageMargins left="0.19685039370078741" right="0" top="0.35433070866141736" bottom="0.35433070866141736" header="0.31496062992125984" footer="0.15748031496062992"/>
  <pageSetup paperSize="9" scale="95" orientation="portrait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T9"/>
  <sheetViews>
    <sheetView workbookViewId="0">
      <selection activeCell="O14" sqref="O14"/>
    </sheetView>
  </sheetViews>
  <sheetFormatPr defaultRowHeight="16.5"/>
  <cols>
    <col min="1" max="1" width="1.5703125" customWidth="1"/>
    <col min="2" max="2" width="2.0703125" customWidth="1"/>
    <col min="3" max="3" width="4.5" customWidth="1"/>
    <col min="4" max="4" width="14.0703125" customWidth="1"/>
    <col min="5" max="5" width="11.0703125" customWidth="1"/>
    <col min="6" max="7" width="12.42578125" customWidth="1"/>
    <col min="8" max="8" width="11.42578125" customWidth="1"/>
    <col min="9" max="9" width="18.5" customWidth="1"/>
    <col min="10" max="10" width="8.0703125" customWidth="1"/>
    <col min="11" max="11" width="17.0703125" customWidth="1"/>
    <col min="12" max="12" width="4.5" customWidth="1"/>
    <col min="13" max="13" width="3.5703125" customWidth="1"/>
    <col min="14" max="14" width="2.5703125" customWidth="1"/>
    <col min="15" max="15" width="13.0703125" customWidth="1"/>
    <col min="16" max="16" width="14.5" customWidth="1"/>
    <col min="17" max="17" width="5.5703125" customWidth="1"/>
    <col min="18" max="18" width="6.0703125" customWidth="1"/>
    <col min="19" max="19" width="19.5703125" customWidth="1"/>
    <col min="20" max="20" width="13.5" customWidth="1"/>
  </cols>
  <sheetData>
    <row r="2" spans="3:20">
      <c r="C2" s="91" t="s">
        <v>41</v>
      </c>
      <c r="D2" s="92" t="s">
        <v>42</v>
      </c>
      <c r="E2" s="92" t="s">
        <v>43</v>
      </c>
      <c r="F2" s="93" t="s">
        <v>44</v>
      </c>
      <c r="G2" s="93" t="s">
        <v>49</v>
      </c>
      <c r="H2" s="92" t="s">
        <v>45</v>
      </c>
      <c r="I2" s="93" t="s">
        <v>46</v>
      </c>
      <c r="J2" s="93" t="s">
        <v>47</v>
      </c>
      <c r="K2" s="92" t="s">
        <v>48</v>
      </c>
      <c r="L2" s="85"/>
      <c r="M2" s="89"/>
      <c r="N2" s="89"/>
      <c r="O2" s="90" t="s">
        <v>50</v>
      </c>
      <c r="P2" s="90" t="s">
        <v>51</v>
      </c>
      <c r="Q2" s="90" t="s">
        <v>52</v>
      </c>
      <c r="R2" s="90" t="s">
        <v>53</v>
      </c>
      <c r="S2" s="90" t="s">
        <v>54</v>
      </c>
      <c r="T2" s="90" t="s">
        <v>57</v>
      </c>
    </row>
    <row r="3" spans="3:20">
      <c r="C3" s="82"/>
      <c r="D3" s="83">
        <f>'9月_研修申込書'!E10</f>
        <v>0</v>
      </c>
      <c r="E3" s="83">
        <f>'9月_研修申込書'!E12</f>
        <v>0</v>
      </c>
      <c r="F3" s="84">
        <f>'9月_研修申込書'!G13</f>
        <v>0</v>
      </c>
      <c r="G3" s="84">
        <f>'9月_研修申込書'!J13</f>
        <v>0</v>
      </c>
      <c r="H3" s="83">
        <f>'9月_研修申込書'!E14</f>
        <v>0</v>
      </c>
      <c r="I3" s="84">
        <f>'9月_研修申込書'!E15</f>
        <v>0</v>
      </c>
      <c r="J3" s="84">
        <f>'9月_研修申込書'!F11</f>
        <v>0</v>
      </c>
      <c r="K3" s="83">
        <f>'9月_研修申込書'!G11</f>
        <v>0</v>
      </c>
      <c r="L3" s="86"/>
      <c r="M3" t="s">
        <v>74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</row>
    <row r="4" spans="3:20">
      <c r="N4">
        <v>2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</row>
    <row r="5" spans="3:20">
      <c r="N5">
        <v>3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</row>
    <row r="6" spans="3:20">
      <c r="N6">
        <v>4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</row>
    <row r="7" spans="3:20">
      <c r="N7">
        <v>5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</row>
    <row r="8" spans="3:20">
      <c r="N8">
        <v>6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</row>
    <row r="9" spans="3:20" ht="17" thickBot="1">
      <c r="L9" s="87"/>
      <c r="M9" s="88"/>
      <c r="N9" s="88">
        <v>7</v>
      </c>
      <c r="O9" s="88"/>
      <c r="P9" s="88"/>
      <c r="Q9" s="88"/>
      <c r="R9" s="88"/>
      <c r="S9" s="88"/>
      <c r="T9" s="101"/>
    </row>
  </sheetData>
  <phoneticPr fontId="24"/>
  <hyperlinks>
    <hyperlink ref="J2" location="講座8!A1" display="講座8!A1"/>
    <hyperlink ref="K2" location="講座8!A1" display="講座8!A1"/>
  </hyperlink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9月_研修申込書</vt:lpstr>
      <vt:lpstr>請求書</vt:lpstr>
      <vt:lpstr>DataBase</vt:lpstr>
      <vt:lpstr>'9月_研修申込書'!Print_Area</vt:lpstr>
      <vt:lpstr>請求書!Print_Area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nisa003</dc:creator>
  <cp:lastModifiedBy>nisa_jim</cp:lastModifiedBy>
  <cp:lastPrinted>2026-05-20T01:08:04Z</cp:lastPrinted>
  <dcterms:created xsi:type="dcterms:W3CDTF">2016-06-05T08:28:21Z</dcterms:created>
  <dcterms:modified xsi:type="dcterms:W3CDTF">2026-05-25T08:18:57Z</dcterms:modified>
</cp:coreProperties>
</file>