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docx" ContentType="application/vnd.openxmlformats-officedocument.wordprocessingml.document"/>
  <Override PartName="/xl/embeddings/oleObject_5_0.bin" ContentType="application/vnd.openxmlformats-officedocument.oleObject"/>
  <Override PartName="/xl/embeddings/oleObject_6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0" yWindow="0" windowWidth="14460" windowHeight="6732" tabRatio="954" activeTab="0"/>
  </bookViews>
  <sheets>
    <sheet name="様式第7号" sheetId="1" r:id="rId1"/>
    <sheet name="様式第７号－１" sheetId="2" r:id="rId2"/>
    <sheet name="様式第７号－２（短時間）" sheetId="3" r:id="rId3"/>
    <sheet name="様式第７号－３の１（実習併用）" sheetId="4" r:id="rId4"/>
    <sheet name="様式第７号－３の２（実習併用）" sheetId="5" r:id="rId5"/>
    <sheet name="様式第７号－３の３（事業外委託キャリコン）" sheetId="6" r:id="rId6"/>
    <sheet name="様式第７号－３の４（企業内キャリコン）" sheetId="7" r:id="rId7"/>
    <sheet name="様式第７号－４の１（自発的）式無" sheetId="8" r:id="rId8"/>
    <sheet name="様式第７号－４の２（自発的）" sheetId="9" r:id="rId9"/>
    <sheet name="様式第７号－５（賃金助成）" sheetId="10" r:id="rId10"/>
    <sheet name="様式第７号－６（推進給付金）" sheetId="11" r:id="rId11"/>
  </sheets>
  <definedNames>
    <definedName name="_xlnm.Print_Area" localSheetId="0">'様式第7号'!$A$1:$AI$132</definedName>
    <definedName name="_xlnm.Print_Area" localSheetId="1">'様式第７号－１'!$A$1:$AT$63</definedName>
    <definedName name="_xlnm.Print_Area" localSheetId="2">'様式第７号－２（短時間）'!$A$1:$AT$63</definedName>
    <definedName name="_xlnm.Print_Area" localSheetId="3">'様式第７号－３の１（実習併用）'!$A$1:$AT$63</definedName>
    <definedName name="_xlnm.Print_Area" localSheetId="4">'様式第７号－３の２（実習併用）'!$A$1:$AX$156</definedName>
    <definedName name="_xlnm.Print_Area" localSheetId="5">'様式第７号－３の３（事業外委託キャリコン）'!$A$1:$AS$127</definedName>
    <definedName name="_xlnm.Print_Area" localSheetId="6">'様式第７号－３の４（企業内キャリコン）'!$A$1:$AS$137</definedName>
    <definedName name="_xlnm.Print_Area" localSheetId="7">'様式第７号－４の１（自発的）式無'!$A$1:$AT$62</definedName>
    <definedName name="_xlnm.Print_Area" localSheetId="8">'様式第７号－４の２（自発的）'!$A$1:$AQ$121</definedName>
    <definedName name="_xlnm.Print_Area" localSheetId="9">'様式第７号－５（賃金助成）'!$A$1:$AX$139</definedName>
    <definedName name="_xlnm.Print_Area" localSheetId="10">'様式第７号－６（推進給付金）'!$A$1:$AU$137</definedName>
  </definedNames>
  <calcPr fullCalcOnLoad="1"/>
</workbook>
</file>

<file path=xl/sharedStrings.xml><?xml version="1.0" encoding="utf-8"?>
<sst xmlns="http://schemas.openxmlformats.org/spreadsheetml/2006/main" count="1772" uniqueCount="470">
  <si>
    <t>制度導入年月日</t>
  </si>
  <si>
    <t>制度導入した年間職業能力開発計画の期間の初日</t>
  </si>
  <si>
    <t>自発的職業能力開発経費負担制度の対象者数</t>
  </si>
  <si>
    <t>制度導入奨励対象期間の確認</t>
  </si>
  <si>
    <t>制度導入した年間職業能力開発計画の期間の初日から起算して３年後の日付</t>
  </si>
  <si>
    <t>職業能力開発休暇制度の対象者数</t>
  </si>
  <si>
    <t>氏名</t>
  </si>
  <si>
    <t>平成</t>
  </si>
  <si>
    <t>年</t>
  </si>
  <si>
    <t>月</t>
  </si>
  <si>
    <t>日</t>
  </si>
  <si>
    <t>独立行政法人雇用･能力開発機構</t>
  </si>
  <si>
    <t>代表者氏名</t>
  </si>
  <si>
    <t>印</t>
  </si>
  <si>
    <t>事業所の名称</t>
  </si>
  <si>
    <t>事業所の所在地</t>
  </si>
  <si>
    <t>円</t>
  </si>
  <si>
    <t>電話番号</t>
  </si>
  <si>
    <t>受理年月日</t>
  </si>
  <si>
    <t>第</t>
  </si>
  <si>
    <t>号</t>
  </si>
  <si>
    <t>受給資格認定番号</t>
  </si>
  <si>
    <t>支給決定番号</t>
  </si>
  <si>
    <t>金融機関名</t>
  </si>
  <si>
    <t>口座名義</t>
  </si>
  <si>
    <t>口座の種類</t>
  </si>
  <si>
    <t>助成金の振込先</t>
  </si>
  <si>
    <t>銀行</t>
  </si>
  <si>
    <t>普通　　・　　当座　　・　　その他（　　　　　　　　　）</t>
  </si>
  <si>
    <t>人</t>
  </si>
  <si>
    <t>年間計画番号</t>
  </si>
  <si>
    <t>日間</t>
  </si>
  <si>
    <t>時間</t>
  </si>
  <si>
    <t>分</t>
  </si>
  <si>
    <t>所在地</t>
  </si>
  <si>
    <t>申請日</t>
  </si>
  <si>
    <t>センター統括所長　殿</t>
  </si>
  <si>
    <t>事　業　主</t>
  </si>
  <si>
    <t>名　称</t>
  </si>
  <si>
    <t>代理人又は
事務代理者
・代行者</t>
  </si>
  <si>
    <t>様式第７号</t>
  </si>
  <si>
    <t>キャリア形成促進助成金支給申請書（第　　回）</t>
  </si>
  <si>
    <t>－</t>
  </si>
  <si>
    <t>月</t>
  </si>
  <si>
    <t>年間職業能力開発計画期間</t>
  </si>
  <si>
    <t>訓練日数</t>
  </si>
  <si>
    <t>枚中</t>
  </si>
  <si>
    <t>枚目</t>
  </si>
  <si>
    <t>自発的職業能力開発経費負担制度導入費等の合計
（4欄+6欄）</t>
  </si>
  <si>
    <t>申請に関する担当者</t>
  </si>
  <si>
    <t>所属</t>
  </si>
  <si>
    <t>有</t>
  </si>
  <si>
    <t>無</t>
  </si>
  <si>
    <t>労働保険料の過去2年間を超えての滞納の有無</t>
  </si>
  <si>
    <t>処理欄</t>
  </si>
  <si>
    <t>統括所長</t>
  </si>
  <si>
    <t>次　長</t>
  </si>
  <si>
    <t>支給決定額</t>
  </si>
  <si>
    <t>E-MAIL</t>
  </si>
  <si>
    <t>＠</t>
  </si>
  <si>
    <t>処理欄には記入しないでください。</t>
  </si>
  <si>
    <t>記載に当たっては、裏面の記入上の注意を必ずご覧ください。</t>
  </si>
  <si>
    <t>キャリア形成促進助成金の支給を受けたいので別添申請額内訳及び必要書類を添付のうえ、申請します。</t>
  </si>
  <si>
    <t>様式第７号－２</t>
  </si>
  <si>
    <t>支店</t>
  </si>
  <si>
    <t>決　裁　欄</t>
  </si>
  <si>
    <t>起案年月日</t>
  </si>
  <si>
    <t>通知書発送年月日</t>
  </si>
  <si>
    <t>　　</t>
  </si>
  <si>
    <t>平成　　年　　月　　日</t>
  </si>
  <si>
    <t>総務課長</t>
  </si>
  <si>
    <t>助成の区分</t>
  </si>
  <si>
    <t>イ　事業主が自ら運営する職業訓練（事業内訓練）</t>
  </si>
  <si>
    <t>ｅラーニングが含まれる訓練</t>
  </si>
  <si>
    <t>ｅラーニングの有無</t>
  </si>
  <si>
    <t>時間換算【</t>
  </si>
  <si>
    <t>訓練日数及び総訓練時間数</t>
  </si>
  <si>
    <t>総訓練時間数</t>
  </si>
  <si>
    <t>少数第３位四捨五入</t>
  </si>
  <si>
    <t>〔円未満切捨て〕</t>
  </si>
  <si>
    <t>助成率</t>
  </si>
  <si>
    <t>事業内訓練（2欄のイに該当する）の場合</t>
  </si>
  <si>
    <t>部外講師の謝金</t>
  </si>
  <si>
    <t>施設・設備の借上げ費</t>
  </si>
  <si>
    <t>教材費・教科書代</t>
  </si>
  <si>
    <t xml:space="preserve">１時間あたりの単価
</t>
  </si>
  <si>
    <t>総受講者数</t>
  </si>
  <si>
    <t>認定訓練の該当の有無</t>
  </si>
  <si>
    <t>認定職業訓練（都道府県が認定する職業訓練）に該当する訓練</t>
  </si>
  <si>
    <t>事業外訓練（2欄のロに該当する）の場合</t>
  </si>
  <si>
    <t>１人あたりの入学料及び受講料</t>
  </si>
  <si>
    <t>１人あたりの経費助成額</t>
  </si>
  <si>
    <t>ａ</t>
  </si>
  <si>
    <t>訓練等支援給付金申請額内訳（経費助成：対象短時間等職業訓練）</t>
  </si>
  <si>
    <t>対象短時間等職業訓練〔対象短時間等労働者への訓練に対する助成（対象：中小企業・大企業）〕</t>
  </si>
  <si>
    <t>対象認定実習併用職業訓練（認定実習併用職業訓練に対する助成〔対象：大企業・中小企業〕）</t>
  </si>
  <si>
    <t>実施時間数</t>
  </si>
  <si>
    <t>Ａ：訓練全体の実施時間数</t>
  </si>
  <si>
    <t>時間】</t>
  </si>
  <si>
    <t>少数第3位四捨五入</t>
  </si>
  <si>
    <t>訓練コースNo</t>
  </si>
  <si>
    <t>経費助成限度額　②</t>
  </si>
  <si>
    <t>経費助成額　①</t>
  </si>
  <si>
    <t>イ</t>
  </si>
  <si>
    <t>経費助成の限度額の確認（①の額と②の額との比較し、少額である方が経費助成額となる）</t>
  </si>
  <si>
    <t>＋</t>
  </si>
  <si>
    <t>ロ　職業能力検定</t>
  </si>
  <si>
    <t>ハ　キャリア･コンサルティング</t>
  </si>
  <si>
    <t>１人あたりの受講料</t>
  </si>
  <si>
    <t>受講に係る経費の助成額</t>
  </si>
  <si>
    <t>経費助成額の算出</t>
  </si>
  <si>
    <t>Ⅱ．</t>
  </si>
  <si>
    <t>Ⅳ.</t>
  </si>
  <si>
    <t>職業能力評価推進給付金申請額内訳（経費助成・賃金助成）</t>
  </si>
  <si>
    <t>訓練日数及び受検時間数</t>
  </si>
  <si>
    <t>受検日数</t>
  </si>
  <si>
    <t>◆　賃金助成額の算定</t>
  </si>
  <si>
    <t>助成対象被保険者</t>
  </si>
  <si>
    <t>・所属</t>
  </si>
  <si>
    <t>【計算式】</t>
  </si>
  <si>
    <t>・氏名</t>
  </si>
  <si>
    <t>賃金助成額</t>
  </si>
  <si>
    <t>・雇用保険被保険者番号</t>
  </si>
  <si>
    <t>所属（</t>
  </si>
  <si>
    <t>60分</t>
  </si>
  <si>
    <t>※小数点第３位四捨五入</t>
  </si>
  <si>
    <t>※円未満は切り捨て</t>
  </si>
  <si>
    <t>賃金助成額の合計</t>
  </si>
  <si>
    <t>助成額の算定</t>
  </si>
  <si>
    <t>１時間あたりの賃金助成額</t>
  </si>
  <si>
    <t>検定実施時間数</t>
  </si>
  <si>
    <t>受検料</t>
  </si>
  <si>
    <t>助成率</t>
  </si>
  <si>
    <t>賃金助成額の算出</t>
  </si>
  <si>
    <t>①</t>
  </si>
  <si>
    <t>②</t>
  </si>
  <si>
    <t>③</t>
  </si>
  <si>
    <t>⑤</t>
  </si>
  <si>
    <t>⑥</t>
  </si>
  <si>
    <t>⑦</t>
  </si>
  <si>
    <t>助成額の合計（ａとｂの合計額）</t>
  </si>
  <si>
    <t>１人あたりの賃金助成額</t>
  </si>
  <si>
    <t>様式第７号－５</t>
  </si>
  <si>
    <t>訓練等支援給付金支給申請額内訳（賃金助成）</t>
  </si>
  <si>
    <t>ロ　対象短時間等職業訓練</t>
  </si>
  <si>
    <t>ハ　対象認定実習併用職業訓練</t>
  </si>
  <si>
    <t>【助成対象となる訓練時間数】</t>
  </si>
  <si>
    <t>⑧</t>
  </si>
  <si>
    <t>⑨</t>
  </si>
  <si>
    <t>⑩</t>
  </si>
  <si>
    <t>①から⑩の合計額</t>
  </si>
  <si>
    <t>職業能力検定を受検するにあたって事前に行った教育訓練の内容</t>
  </si>
  <si>
    <t>賃金助成額の合計（①から⑥の合計額）</t>
  </si>
  <si>
    <t>経費助成額の合計（ⅰからⅵの合計額）</t>
  </si>
  <si>
    <t>ａ．</t>
  </si>
  <si>
    <t>訓練等支援給付金</t>
  </si>
  <si>
    <t>うち</t>
  </si>
  <si>
    <t>対象短時間等職業訓練</t>
  </si>
  <si>
    <t>対象認定実習併用職業訓練</t>
  </si>
  <si>
    <t>ハ</t>
  </si>
  <si>
    <t>ｂ．</t>
  </si>
  <si>
    <t>職業能力評価推進給付金</t>
  </si>
  <si>
    <t>支給申請額</t>
  </si>
  <si>
    <t>（イからホの合計）</t>
  </si>
  <si>
    <t>支給申請額　(aとbの合計額）</t>
  </si>
  <si>
    <t>１人あたりの経費及び賃金助成額</t>
  </si>
  <si>
    <t>助成額の合計</t>
  </si>
  <si>
    <t>国・地方公共団体の補助金等の申請の有無</t>
  </si>
  <si>
    <t>（名称</t>
  </si>
  <si>
    <t>助成対象労働者数</t>
  </si>
  <si>
    <t>助成対象労働者数</t>
  </si>
  <si>
    <t>４欄の①若しくは②の額が経費助成額となる。</t>
  </si>
  <si>
    <t>経費助成額の算定（４欄の「イの①若しくはロの②の額」と「ハの③の額（経費助成限度額）」との比較）</t>
  </si>
  <si>
    <t>経費助成の限度額の確認</t>
  </si>
  <si>
    <t>４欄の「①若しくは②の額」が「③の額（経費助成限度額）」を下回る場合</t>
  </si>
  <si>
    <t>４欄の「①若しくは②の額」が「③の額（経費助成限度額）」を上回る場合</t>
  </si>
  <si>
    <t>４欄の③の額（経費助成限度額）が経費助成額となる。</t>
  </si>
  <si>
    <t>経費助成額の算定（４欄の「イの①若しくはロの②の額」と「③の額（経費助成限度額）との比較）</t>
  </si>
  <si>
    <t>（職業能力検定を受ける場合は、「訓練」を「検定」に、「受講」を「受検」と読み替えてください。ｷｬﾘｱ･ｺﾝｻﾙﾃｨﾝｸﾞを受ける場合は、「訓練」を「ｷｬﾘｱ・ｺﾝｻﾙﾃｨﾝｸﾞ」と読み替えてください。）</t>
  </si>
  <si>
    <t>４欄の①の額が経費助成額となる。</t>
  </si>
  <si>
    <t>５欄の①若しくは②の額</t>
  </si>
  <si>
    <t>６欄の③の額</t>
  </si>
  <si>
    <t>４欄の①の額が②の額（経費助成限度額）を下回る場合</t>
  </si>
  <si>
    <t>４欄の①の額が②の額（助成助成限度額）を上回る場合</t>
  </si>
  <si>
    <t>※職業能力検定を受検する場合は、イの①の額を経費助成額としてください。</t>
  </si>
  <si>
    <t>（様式第7号-1の5欄と様式第7号-5の6欄の合計額）</t>
  </si>
  <si>
    <t>（様式第7号-2の5欄と様式第7号-5の6欄の合計額）</t>
  </si>
  <si>
    <t>（様式第7号-6の6欄のｃの額）</t>
  </si>
  <si>
    <t>1人あたりの経費助成限度額</t>
  </si>
  <si>
    <t>（5万円or10万円or20万円）</t>
  </si>
  <si>
    <t>１人あたりの経費助成額</t>
  </si>
  <si>
    <t>経費助成額の算定（４欄の「イの①の額」と「ロの②の額（経費助成限度額）」との比較）</t>
  </si>
  <si>
    <t>４欄の②の額（経費助成限度額）が経費助成額となる。</t>
  </si>
  <si>
    <t>１人あたりの賃金助成額</t>
  </si>
  <si>
    <t>様式第７号－４の１</t>
  </si>
  <si>
    <t>）</t>
  </si>
  <si>
    <t>)</t>
  </si>
  <si>
    <t>◆</t>
  </si>
  <si>
    <t>×</t>
  </si>
  <si>
    <t>ⅱ</t>
  </si>
  <si>
    <t>④</t>
  </si>
  <si>
    <t>ⅳ</t>
  </si>
  <si>
    <t>ⅴ</t>
  </si>
  <si>
    <t>＝</t>
  </si>
  <si>
    <t>ⅵ</t>
  </si>
  <si>
    <t>ｂ</t>
  </si>
  <si>
    <t>ｃ</t>
  </si>
  <si>
    <t>１時間あたりの賃金助成額
（様式第２号の（６）又は（７）の額のうち少額である方を記入してください。）</t>
  </si>
  <si>
    <t>【3欄の額】
※記入省略可</t>
  </si>
  <si>
    <t>自発的職業能力開発経費負担制度導入費等の支給（制度導入後３年以内の中小企業の事業主）</t>
  </si>
  <si>
    <t>（</t>
  </si>
  <si>
    <t>〒</t>
  </si>
  <si>
    <t>　</t>
  </si>
  <si>
    <t>～</t>
  </si>
  <si>
    <t>雇用保険適用事業所番号</t>
  </si>
  <si>
    <t>ロ</t>
  </si>
  <si>
    <t>ニ</t>
  </si>
  <si>
    <t>ホ</t>
  </si>
  <si>
    <t>フリガナ</t>
  </si>
  <si>
    <t>Ｆａｘ</t>
  </si>
  <si>
    <t>・</t>
  </si>
  <si>
    <t>）</t>
  </si>
  <si>
    <t>※</t>
  </si>
  <si>
    <t>様式第７号－６</t>
  </si>
  <si>
    <t>(</t>
  </si>
  <si>
    <t>】</t>
  </si>
  <si>
    <t>ⅰ</t>
  </si>
  <si>
    <t>ⅲ</t>
  </si>
  <si>
    <r>
      <t xml:space="preserve">助成の区分
</t>
    </r>
    <r>
      <rPr>
        <sz val="8"/>
        <rFont val="ＭＳ 明朝"/>
        <family val="1"/>
      </rPr>
      <t>（該当するものに○を付ける）</t>
    </r>
  </si>
  <si>
    <t>｛</t>
  </si>
  <si>
    <t>÷</t>
  </si>
  <si>
    <t>｝</t>
  </si>
  <si>
    <t>様式第７号－４の２</t>
  </si>
  <si>
    <t>Ⅰ．</t>
  </si>
  <si>
    <t>Ⅴ.</t>
  </si>
  <si>
    <r>
      <t xml:space="preserve">職業能力開発の区分
</t>
    </r>
    <r>
      <rPr>
        <sz val="8"/>
        <rFont val="ＭＳ 明朝"/>
        <family val="1"/>
      </rPr>
      <t>（該当するものに○をつける）</t>
    </r>
  </si>
  <si>
    <r>
      <t>経費助成額</t>
    </r>
    <r>
      <rPr>
        <sz val="10"/>
        <rFont val="ＭＳ 明朝"/>
        <family val="1"/>
      </rPr>
      <t>　①</t>
    </r>
  </si>
  <si>
    <r>
      <t>経費助成限度額　</t>
    </r>
    <r>
      <rPr>
        <sz val="10"/>
        <rFont val="ＭＳ 明朝"/>
        <family val="1"/>
      </rPr>
      <t>②</t>
    </r>
  </si>
  <si>
    <r>
      <t xml:space="preserve">訓練の実施形態
</t>
    </r>
    <r>
      <rPr>
        <sz val="8"/>
        <rFont val="ＭＳ 明朝"/>
        <family val="1"/>
      </rPr>
      <t>（該当するものに○をつける）</t>
    </r>
  </si>
  <si>
    <t>a</t>
  </si>
  <si>
    <t>b</t>
  </si>
  <si>
    <t>（1人当たり1時間3万円を限度とします。）</t>
  </si>
  <si>
    <r>
      <t>経費助成額　</t>
    </r>
    <r>
      <rPr>
        <sz val="10"/>
        <rFont val="ＭＳ 明朝"/>
        <family val="1"/>
      </rPr>
      <t>①</t>
    </r>
  </si>
  <si>
    <t>ａ＋ｂ＋ｃ</t>
  </si>
  <si>
    <r>
      <t>経費助成額　</t>
    </r>
    <r>
      <rPr>
        <sz val="10"/>
        <rFont val="ＭＳ 明朝"/>
        <family val="1"/>
      </rPr>
      <t>②</t>
    </r>
  </si>
  <si>
    <r>
      <t>経費助成限度額　</t>
    </r>
    <r>
      <rPr>
        <sz val="10"/>
        <rFont val="ＭＳ 明朝"/>
        <family val="1"/>
      </rPr>
      <t>③</t>
    </r>
  </si>
  <si>
    <t>様式第７号－１</t>
  </si>
  <si>
    <t>ロ</t>
  </si>
  <si>
    <r>
      <t>経費助成額</t>
    </r>
    <r>
      <rPr>
        <sz val="10"/>
        <rFont val="ＭＳ 明朝"/>
        <family val="1"/>
      </rPr>
      <t>　②</t>
    </r>
  </si>
  <si>
    <t>ハ</t>
  </si>
  <si>
    <t>ａ</t>
  </si>
  <si>
    <t>ｂ</t>
  </si>
  <si>
    <t>経理係長</t>
  </si>
  <si>
    <t>起案者</t>
  </si>
  <si>
    <t>支給(不支給)決定年月日</t>
  </si>
  <si>
    <t>口座番号</t>
  </si>
  <si>
    <t>課長</t>
  </si>
  <si>
    <t>係長</t>
  </si>
  <si>
    <t>様式第７号－３の１</t>
  </si>
  <si>
    <t>Ｂ：座学等(OFF-JT)の実施時間数</t>
  </si>
  <si>
    <t>Ｃ：実習(OJT)の実施時間数</t>
  </si>
  <si>
    <t>座学等(OFF-JT)に係る助成額（経費助成額）</t>
  </si>
  <si>
    <t>1人あたりの
座学等の助成額</t>
  </si>
  <si>
    <t>円</t>
  </si>
  <si>
    <t>１人あたりの単価</t>
  </si>
  <si>
    <t>助成対象労働者数</t>
  </si>
  <si>
    <t>４，８８０</t>
  </si>
  <si>
    <t>円</t>
  </si>
  <si>
    <t>×</t>
  </si>
  <si>
    <t>円</t>
  </si>
  <si>
    <t>)</t>
  </si>
  <si>
    <t>ｷｬﾘｱ･ｺﾝｻﾙﾃｨﾝｸﾞの実施機関名</t>
  </si>
  <si>
    <t>ｷｬﾘｱ･ｺﾝｻﾙﾃｨﾝｸﾞの委託契約期間</t>
  </si>
  <si>
    <t>開始日</t>
  </si>
  <si>
    <t>最終日</t>
  </si>
  <si>
    <t>ｷｬﾘｱ･ｺﾝｻﾙﾃｨﾝｸﾞの実施日</t>
  </si>
  <si>
    <t>ｷｬﾘｱ･ｺﾝｻﾙﾃｨﾝｸﾞの実施日数及び実施時間（１人あたり）</t>
  </si>
  <si>
    <t>実施日数</t>
  </si>
  <si>
    <t>実施時間</t>
  </si>
  <si>
    <t>委託契約費用の助成
（１事業所１回限り）</t>
  </si>
  <si>
    <t>ｷｬﾘｱ･ｺﾝｻﾙﾃｨﾝｸﾞに係る委託費用</t>
  </si>
  <si>
    <t>助成対象者</t>
  </si>
  <si>
    <t>１人あたりの賃金助成額</t>
  </si>
  <si>
    <t>×</t>
  </si>
  <si>
    <t>【助成対象となるキャリア・コンサルティングの実施時間数】</t>
  </si>
  <si>
    <t>＝</t>
  </si>
  <si>
    <t>①</t>
  </si>
  <si>
    <t>②</t>
  </si>
  <si>
    <t>③</t>
  </si>
  <si>
    <t>④</t>
  </si>
  <si>
    <t>⑤</t>
  </si>
  <si>
    <t>⑥</t>
  </si>
  <si>
    <t>①から⑦の合計額</t>
  </si>
  <si>
    <t>円</t>
  </si>
  <si>
    <t>(</t>
  </si>
  <si>
    <t>企業内キャリア・コンサルタントの配置人数</t>
  </si>
  <si>
    <t>配置された企業内キャリア・コンサルタントの所属、氏名、生年月日、雇用保険被保険者番号</t>
  </si>
  <si>
    <t>生</t>
  </si>
  <si>
    <t>歳</t>
  </si>
  <si>
    <t>配置年月日</t>
  </si>
  <si>
    <t>ｷｬﾘｱ･ｺﾝｻﾙﾃｨﾝｸﾞに関する専門知識</t>
  </si>
  <si>
    <t>イ</t>
  </si>
  <si>
    <t>厚生労働省職業能力開発局長が定める職業能力検定として指定を受けたｷｬﾘｱ･ｺﾝｻﾙﾀﾝﾄ能力評価試験</t>
  </si>
  <si>
    <t>イの試験の名称</t>
  </si>
  <si>
    <t>ロ</t>
  </si>
  <si>
    <t>イと同等以上の能力を有すると認められる能力評価試験</t>
  </si>
  <si>
    <t>ロの試験の名称</t>
  </si>
  <si>
    <t>ｷｬﾘｱ･ｺﾝｻﾙﾃｨﾝｸﾞの実施期間</t>
  </si>
  <si>
    <r>
      <t xml:space="preserve">企業内ｷｬﾘｱ･ｺﾝｻﾙﾀﾝﾄの配置に係る支給（１５万円）
</t>
    </r>
    <r>
      <rPr>
        <sz val="8"/>
        <rFont val="ＭＳ 明朝"/>
        <family val="1"/>
      </rPr>
      <t>※１事業所１回に限る。</t>
    </r>
  </si>
  <si>
    <t>①から⑥の合計額</t>
  </si>
  <si>
    <t>様式第７号－３の３</t>
  </si>
  <si>
    <t>（8欄＋12欄）</t>
  </si>
  <si>
    <t>【9欄の額】　　　　　　　※記入省略可</t>
  </si>
  <si>
    <t>【9欄の額】　　　　　　　※記入省略可</t>
  </si>
  <si>
    <t>◆　賃金助成額の算定</t>
  </si>
  <si>
    <t>対象職業訓練</t>
  </si>
  <si>
    <t>過去３年間において雇用保険二事業の助成金について不正受給を行ったことの有無</t>
  </si>
  <si>
    <t>訓練等支援給付金申請額内訳（経費助成：対象職業訓練）</t>
  </si>
  <si>
    <t>対象職業訓練〔専門的な訓練に対する助成（対象：中小企業）〕</t>
  </si>
  <si>
    <t>ロ　教育訓練機関等へ委託して行う職業訓練等（事業外訓練）</t>
  </si>
  <si>
    <t>イ　対象職業訓練</t>
  </si>
  <si>
    <t>（うち奨励金）</t>
  </si>
  <si>
    <t>ジョブ・カード様式６（評価シート）による能力評価の実施に係る助成額</t>
  </si>
  <si>
    <t>訓練等支援給付金申請額内訳（事業外委託キャリア・コンサルティング：対象認定実習併用職業訓練）</t>
  </si>
  <si>
    <t>訓練等支援給付金申請額内訳（企業内キャリア・コンサルタントの配置：対象認定実習併用職業訓練）</t>
  </si>
  <si>
    <t>イ　職業訓練等</t>
  </si>
  <si>
    <t>◆　助成額の算定</t>
  </si>
  <si>
    <t>氏名</t>
  </si>
  <si>
    <t>様式第７号－３の２</t>
  </si>
  <si>
    <t>助成額　③</t>
  </si>
  <si>
    <t>様式第７号－３の４</t>
  </si>
  <si>
    <t>訓練等支援給付金申請額内訳（座学等（OFF-JT）に係る経費助成等：対象認定実習併用職業訓練）</t>
  </si>
  <si>
    <t>実習(OJT)の実施に係る助成額の合計</t>
  </si>
  <si>
    <t>実習(OJT)に係る賃金助成額の合計</t>
  </si>
  <si>
    <t>（20万円or30万円or40万円）</t>
  </si>
  <si>
    <t>訓練等支援給付金申請額内訳（経費助成：対象自発的職業能力開発）</t>
  </si>
  <si>
    <t>対象自発的職業能力開発〔自発的な職業能力開発の支援に対する助成（対象：中小企業・大企業）〕</t>
  </si>
  <si>
    <t>ニ　対象自発的職業能力開発</t>
  </si>
  <si>
    <t>訓練等支援給付金申請額内訳（制度導入・利用促進：対象自発的職業能力開発）</t>
  </si>
  <si>
    <t>自発的職業能力開発経費負担制度</t>
  </si>
  <si>
    <t>自発的職業能力開発時間確保制度</t>
  </si>
  <si>
    <t>職業能力開発休暇制度</t>
  </si>
  <si>
    <t>長期職業能力開発休暇制度</t>
  </si>
  <si>
    <t>Ⅲ．</t>
  </si>
  <si>
    <t>自発的職業能力開発時間確保制度の対象者数</t>
  </si>
  <si>
    <t>自発的職業能力開発時間確保制度導入費等の合計
（8欄+10欄）</t>
  </si>
  <si>
    <r>
      <rPr>
        <u val="single"/>
        <sz val="10"/>
        <rFont val="ＭＳ 明朝"/>
        <family val="1"/>
      </rPr>
      <t>制度導入に係る奨励金と制度利用に係る奨励金の合計額</t>
    </r>
    <r>
      <rPr>
        <sz val="10"/>
        <rFont val="ＭＳ 明朝"/>
        <family val="1"/>
      </rPr>
      <t xml:space="preserve">
（7欄+11欄+15欄+19欄）</t>
    </r>
  </si>
  <si>
    <t>長期職業能力開発休暇制度の対象者数</t>
  </si>
  <si>
    <t>長期職業能力開発休暇制度導入費等の合計
（16欄+18欄）</t>
  </si>
  <si>
    <t>職業能力開発休暇制度導入費等の合計
（12欄+14欄）</t>
  </si>
  <si>
    <t xml:space="preserve">過去の年間職業能力開発計画の期間内において、長期職業能力開発休暇制度を利用した最大人数
</t>
  </si>
  <si>
    <t>長期職業能力開発休暇制度の対象者数</t>
  </si>
  <si>
    <t>自発的職業能力開発時間確保制度導入費等の支給（制度導入後３年以内）</t>
  </si>
  <si>
    <t>職業能力開発休暇制度導入費等の支給（制度導入後３年以内）</t>
  </si>
  <si>
    <t>長期職業能力開発休暇制度導入費等の支給（制度導入後３年以内）</t>
  </si>
  <si>
    <t>Ⅵ.</t>
  </si>
  <si>
    <t xml:space="preserve">過去の年間職業能力開発計画の期間内において、各制度を利用した最大人数
</t>
  </si>
  <si>
    <t>各制度の対象者数</t>
  </si>
  <si>
    <t>長期職業能力開発休暇制度の利用促進に係る支給（長期休暇制度を導入後３年間が経過した中小企業の事業主）</t>
  </si>
  <si>
    <r>
      <rPr>
        <u val="single"/>
        <sz val="10"/>
        <rFont val="ＭＳ 明朝"/>
        <family val="1"/>
      </rPr>
      <t>制度利用促進に係る奨励金の合計額</t>
    </r>
    <r>
      <rPr>
        <sz val="10"/>
        <rFont val="ＭＳ 明朝"/>
        <family val="1"/>
      </rPr>
      <t xml:space="preserve">
（23欄+26欄）</t>
    </r>
  </si>
  <si>
    <t>Ⅶ.</t>
  </si>
  <si>
    <t>（様式第7号-4の2の20欄と27欄の合計額）</t>
  </si>
  <si>
    <t>（様式第7号-4の1の5欄と様式第7号-5の6欄の合計額）</t>
  </si>
  <si>
    <t>自発的職業能力開発経費負担制度、自発的職業能力開発時間確保制度又は職業能力開発休暇制度の利用促進に係る支給（各制度を導入後３年が経過した中小企業の事業主）</t>
  </si>
  <si>
    <r>
      <t xml:space="preserve">各制度利用促進に係る支給（22欄の人数が21欄の人数を１名上回る毎に２万円）
</t>
    </r>
    <r>
      <rPr>
        <sz val="8"/>
        <rFont val="ＭＳ 明朝"/>
        <family val="1"/>
      </rPr>
      <t>※ただし、１事業所１年あたり、５名の増加分までを限度とします。（年間10万円まで）</t>
    </r>
  </si>
  <si>
    <t>経費助成額の算出（自発的職業能力開発経費負担制度による経費助成）</t>
  </si>
  <si>
    <r>
      <t xml:space="preserve">長期休暇制度利用促進に係る支給（25欄の人数が24欄の人数を１名上回る毎に４万円）
</t>
    </r>
    <r>
      <rPr>
        <sz val="8"/>
        <rFont val="ＭＳ 明朝"/>
        <family val="1"/>
      </rPr>
      <t>※ただし、１事業所１年あたり、５名の増加分までを限度とします。（年間20万円まで）</t>
    </r>
  </si>
  <si>
    <t>＝</t>
  </si>
  <si>
    <t>助成額</t>
  </si>
  <si>
    <t>７欄の額</t>
  </si>
  <si>
    <t>座学等(OFF-JT)　　</t>
  </si>
  <si>
    <t>実施に係る助成額</t>
  </si>
  <si>
    <t>１時間あたりの単価</t>
  </si>
  <si>
    <t>円</t>
  </si>
  <si>
    <t>賃金助成額</t>
  </si>
  <si>
    <t>①</t>
  </si>
  <si>
    <t>実習(OJT)</t>
  </si>
  <si>
    <t>Ⅰ</t>
  </si>
  <si>
    <t>ⅰ</t>
  </si>
  <si>
    <t>・雇用保険被保険者番号</t>
  </si>
  <si>
    <t>【１時間あたりの賃金助成額】又は【１時間あたりの単価】</t>
  </si>
  <si>
    <t>【助成対象となる訓練時間数】</t>
  </si>
  <si>
    <t>【助成額】</t>
  </si>
  <si>
    <t>×</t>
  </si>
  <si>
    <t>｛</t>
  </si>
  <si>
    <t>＋</t>
  </si>
  <si>
    <t>（</t>
  </si>
  <si>
    <t>÷</t>
  </si>
  <si>
    <t>）</t>
  </si>
  <si>
    <t>｝</t>
  </si>
  <si>
    <t>＝</t>
  </si>
  <si>
    <t>円</t>
  </si>
  <si>
    <t>※円未満は切り捨て</t>
  </si>
  <si>
    <t>１人あたりの座学等（OFF-JT）の実施に係る助成額及び実習（OJT）に係る助成額</t>
  </si>
  <si>
    <t>訓練等支援給付金申請額内訳（座学等(OFF-JT)の実施に係る助成及び実習(OJT)に係る助成：対象認定実習併用職業訓練）</t>
  </si>
  <si>
    <t>2欄の額※記入省略可</t>
  </si>
  <si>
    <t>A</t>
  </si>
  <si>
    <t>B</t>
  </si>
  <si>
    <t>C</t>
  </si>
  <si>
    <t>②</t>
  </si>
  <si>
    <t>③</t>
  </si>
  <si>
    <t>④</t>
  </si>
  <si>
    <t>Ⅳ</t>
  </si>
  <si>
    <t>ⅳ</t>
  </si>
  <si>
    <t>Ⅲ</t>
  </si>
  <si>
    <t>ⅲ</t>
  </si>
  <si>
    <t>Ⅱ</t>
  </si>
  <si>
    <t>ⅱ</t>
  </si>
  <si>
    <t>助成額の合計（ＡからＣの合計額）</t>
  </si>
  <si>
    <t>Ｘ</t>
  </si>
  <si>
    <t>助成額の合計</t>
  </si>
  <si>
    <t>（様式第7号-3の1の8欄と様式第7号-3の2の5欄のX、様式第7号-3の3の13欄、様式第7号-3の4の13欄、様式第7号-5の6欄の合計額）</t>
  </si>
  <si>
    <t>※座学等（OFF-JT）の実施に係る助成は、544千円が限度額（中小企業に限る。）。</t>
  </si>
  <si>
    <t>（①から④の合計額）</t>
  </si>
  <si>
    <t>（ⅠからⅣの合計額）</t>
  </si>
  <si>
    <t>（ⅰからⅳの合計額）</t>
  </si>
  <si>
    <t>対象自発的職業能力開発</t>
  </si>
  <si>
    <t>訓練の導入に対する助成</t>
  </si>
  <si>
    <t>※実習（OJT）の実施に係る助成における１時間あたりの単価は、中小企業の場合800円（544千円が限度）、大企業の場合600円（408千円が限度）。</t>
  </si>
  <si>
    <t>長崎</t>
  </si>
  <si>
    <t>第　　　　　　号</t>
  </si>
  <si>
    <t>　　　　円</t>
  </si>
  <si>
    <t>時間抽出</t>
  </si>
  <si>
    <t>分抽出十進化</t>
  </si>
  <si>
    <t>時間換算</t>
  </si>
  <si>
    <t>×</t>
  </si>
  <si>
    <t>＝</t>
  </si>
  <si>
    <t>(</t>
  </si>
  <si>
    <t>÷</t>
  </si>
  <si>
    <t>)</t>
  </si>
  <si>
    <t>＝</t>
  </si>
  <si>
    <t>】</t>
  </si>
  <si>
    <t>人</t>
  </si>
  <si>
    <t>＝</t>
  </si>
  <si>
    <r>
      <t>（１事業所につき１回限り</t>
    </r>
    <r>
      <rPr>
        <sz val="9"/>
        <color indexed="10"/>
        <rFont val="ＭＳ 明朝"/>
        <family val="1"/>
      </rPr>
      <t>20万円</t>
    </r>
    <r>
      <rPr>
        <sz val="9"/>
        <rFont val="ＭＳ 明朝"/>
        <family val="1"/>
      </rPr>
      <t>。中小企業に限る。）</t>
    </r>
  </si>
  <si>
    <t>座学等(OFF-JT)の実施に係る助成額
の合計</t>
  </si>
  <si>
    <t>）</t>
  </si>
  <si>
    <t>｛</t>
  </si>
  <si>
    <t>＋</t>
  </si>
  <si>
    <t>（</t>
  </si>
  <si>
    <t>）</t>
  </si>
  <si>
    <t>｝</t>
  </si>
  <si>
    <t>①</t>
  </si>
  <si>
    <t>－</t>
  </si>
  <si>
    <t>②</t>
  </si>
  <si>
    <t>③</t>
  </si>
  <si>
    <t>④</t>
  </si>
  <si>
    <t>⑤</t>
  </si>
  <si>
    <t>⑥</t>
  </si>
  <si>
    <t>⑦</t>
  </si>
  <si>
    <t>円</t>
  </si>
  <si>
    <t>）</t>
  </si>
  <si>
    <t>｝</t>
  </si>
  <si>
    <t>－</t>
  </si>
  <si>
    <r>
      <t>１時間あたりの賃金助成額
（様式</t>
    </r>
    <r>
      <rPr>
        <sz val="8"/>
        <color indexed="10"/>
        <rFont val="ＭＳ 明朝"/>
        <family val="1"/>
      </rPr>
      <t>認定時</t>
    </r>
    <r>
      <rPr>
        <sz val="8"/>
        <rFont val="ＭＳ 明朝"/>
        <family val="1"/>
      </rPr>
      <t>第２号の（６）又は（７）の額のうち少額である方を記入してください。）</t>
    </r>
  </si>
  <si>
    <t>②</t>
  </si>
  <si>
    <t>③</t>
  </si>
  <si>
    <t>④</t>
  </si>
  <si>
    <t>⑤</t>
  </si>
  <si>
    <r>
      <t xml:space="preserve">自発的職業能力開発経費負担制度利用者発生に係る支給（5欄×５万円）
</t>
    </r>
    <r>
      <rPr>
        <sz val="8"/>
        <color indexed="10"/>
        <rFont val="ＭＳ 明朝"/>
        <family val="1"/>
      </rPr>
      <t>※ただし、13欄の対象者数と併せて１事業所のべ２０人までを限度とする。</t>
    </r>
  </si>
  <si>
    <r>
      <t>自発的職業能力開発経費負担制度導入費の支給　</t>
    </r>
    <r>
      <rPr>
        <sz val="10"/>
        <color indexed="10"/>
        <rFont val="ＭＳ 明朝"/>
        <family val="1"/>
      </rPr>
      <t>※１事業所１回限り</t>
    </r>
    <r>
      <rPr>
        <sz val="10"/>
        <rFont val="ＭＳ 明朝"/>
        <family val="1"/>
      </rPr>
      <t xml:space="preserve">
</t>
    </r>
  </si>
  <si>
    <r>
      <t>自発的職業能力開発時間確保制度導入費の支給　　</t>
    </r>
    <r>
      <rPr>
        <sz val="10"/>
        <color indexed="10"/>
        <rFont val="ＭＳ 明朝"/>
        <family val="1"/>
      </rPr>
      <t>※１事業所１回限り</t>
    </r>
    <r>
      <rPr>
        <sz val="10"/>
        <rFont val="ＭＳ 明朝"/>
        <family val="1"/>
      </rPr>
      <t xml:space="preserve">
</t>
    </r>
  </si>
  <si>
    <r>
      <t xml:space="preserve">自発的職業能力開発時間確保制度利用者発生に係る支給（9欄×５万円）
</t>
    </r>
    <r>
      <rPr>
        <sz val="8"/>
        <color indexed="10"/>
        <rFont val="ＭＳ 明朝"/>
        <family val="1"/>
      </rPr>
      <t>※１事業所のべ２０人までを限度とする。</t>
    </r>
  </si>
  <si>
    <r>
      <t xml:space="preserve">職業能力開発休暇制度導入費の支給
</t>
    </r>
    <r>
      <rPr>
        <sz val="10"/>
        <color indexed="10"/>
        <rFont val="ＭＳ 明朝"/>
        <family val="1"/>
      </rPr>
      <t xml:space="preserve">※１事業所１回限り
</t>
    </r>
  </si>
  <si>
    <r>
      <t xml:space="preserve">職業能力開発休暇制度利用者発生に係る支給（13欄×５万円）
</t>
    </r>
    <r>
      <rPr>
        <sz val="8"/>
        <color indexed="10"/>
        <rFont val="ＭＳ 明朝"/>
        <family val="1"/>
      </rPr>
      <t>※ただし、5欄の対象者数と併せて１事業所のべ２０人までを限度とします。</t>
    </r>
  </si>
  <si>
    <t>１時間当りの単価(中小企業）</t>
  </si>
  <si>
    <r>
      <t xml:space="preserve">ｷｬﾘｱ･ｺﾝｻﾙﾃｨﾝｸﾞの委託費用に係る助成額（7欄×1/2）
</t>
    </r>
    <r>
      <rPr>
        <sz val="8"/>
        <rFont val="ＭＳ 明朝"/>
        <family val="1"/>
      </rPr>
      <t>※ただし、50万円を限度とする。</t>
    </r>
  </si>
  <si>
    <t>（対象：中小企業・大企業）〕</t>
  </si>
  <si>
    <r>
      <t xml:space="preserve">長期職業能力開発休暇制度導入費の支給
</t>
    </r>
    <r>
      <rPr>
        <sz val="10"/>
        <color indexed="10"/>
        <rFont val="ＭＳ 明朝"/>
        <family val="1"/>
      </rPr>
      <t>※１事業所１回限り</t>
    </r>
    <r>
      <rPr>
        <sz val="10"/>
        <rFont val="ＭＳ 明朝"/>
        <family val="1"/>
      </rPr>
      <t xml:space="preserve">
</t>
    </r>
  </si>
  <si>
    <r>
      <t xml:space="preserve">長期職業能力開発休暇制度利用者発生に係る支給（17欄×１０万円）
</t>
    </r>
    <r>
      <rPr>
        <sz val="8"/>
        <color indexed="10"/>
        <rFont val="ＭＳ 明朝"/>
        <family val="1"/>
      </rPr>
      <t>※ただし、１事業所のべ２０人までを限度とします。</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</si>
</sst>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 ?/2"/>
    <numFmt numFmtId="178" formatCode="#\ ?/4"/>
    <numFmt numFmtId="179" formatCode="#\ ?/10"/>
    <numFmt numFmtId="180" formatCode="#,##0.0;[Red]\-#,##0.0"/>
  </numFmts>
  <fonts count="46">
    <font>
      <sz val="11"/>
      <name val="ＭＳ Ｐゴシック"/>
      <family val="3"/>
    </font>
    <font>
      <sz val="11"/>
      <color indexed="8"/>
      <name val="ＭＳ Ｐゴシック"/>
      <family val="3"/>
    </font>
    <font>
      <sz val="6"/>
      <name val="ＭＳ Ｐゴシック"/>
      <family val="3"/>
    </font>
    <font>
      <sz val="10"/>
      <name val="ＭＳ 明朝"/>
      <family val="1"/>
    </font>
    <font>
      <sz val="11"/>
      <name val="ＭＳ 明朝"/>
      <family val="1"/>
    </font>
    <font>
      <sz val="14"/>
      <name val="ＭＳ 明朝"/>
      <family val="1"/>
    </font>
    <font>
      <sz val="9"/>
      <name val="ＭＳ 明朝"/>
      <family val="1"/>
    </font>
    <font>
      <sz val="8"/>
      <name val="ＭＳ 明朝"/>
      <family val="1"/>
    </font>
    <font>
      <sz val="6"/>
      <name val="ＭＳ 明朝"/>
      <family val="1"/>
    </font>
    <font>
      <u val="single"/>
      <sz val="10"/>
      <name val="ＭＳ 明朝"/>
      <family val="1"/>
    </font>
    <font>
      <sz val="12"/>
      <name val="ＭＳ 明朝"/>
      <family val="1"/>
    </font>
    <font>
      <sz val="9.5"/>
      <name val="ＭＳ 明朝"/>
      <family val="1"/>
    </font>
    <font>
      <b/>
      <sz val="18"/>
      <name val="ＭＳ 明朝"/>
      <family val="1"/>
    </font>
    <font>
      <sz val="8"/>
      <name val="ＭＳ Ｐゴシック"/>
      <family val="3"/>
    </font>
    <font>
      <sz val="7"/>
      <name val="ＭＳ 明朝"/>
      <family val="1"/>
    </font>
    <font>
      <sz val="12.5"/>
      <name val="ＭＳ 明朝"/>
      <family val="1"/>
    </font>
    <font>
      <sz val="10"/>
      <color indexed="10"/>
      <name val="ＭＳ 明朝"/>
      <family val="1"/>
    </font>
    <font>
      <sz val="8"/>
      <color indexed="10"/>
      <name val="ＭＳ 明朝"/>
      <family val="1"/>
    </font>
    <font>
      <b/>
      <sz val="10"/>
      <color indexed="12"/>
      <name val="ＭＳ 明朝"/>
      <family val="1"/>
    </font>
    <font>
      <b/>
      <sz val="11"/>
      <color indexed="12"/>
      <name val="ＭＳ 明朝"/>
      <family val="1"/>
    </font>
    <font>
      <sz val="10"/>
      <color indexed="12"/>
      <name val="ＭＳ 明朝"/>
      <family val="1"/>
    </font>
    <font>
      <b/>
      <sz val="10"/>
      <color indexed="10"/>
      <name val="ＭＳ 明朝"/>
      <family val="1"/>
    </font>
    <font>
      <b/>
      <sz val="8"/>
      <color indexed="12"/>
      <name val="ＭＳ 明朝"/>
      <family val="1"/>
    </font>
    <font>
      <sz val="9"/>
      <color indexed="10"/>
      <name val="ＭＳ 明朝"/>
      <family val="1"/>
    </font>
    <font>
      <b/>
      <sz val="12"/>
      <color indexed="12"/>
      <name val="ＭＳ 明朝"/>
      <family val="1"/>
    </font>
    <font>
      <b/>
      <sz val="10"/>
      <name val="ＭＳ 明朝"/>
      <family val="1"/>
    </font>
    <font>
      <b/>
      <sz val="12"/>
      <name val="ＭＳ 明朝"/>
      <family val="1"/>
    </font>
    <font>
      <sz val="7"/>
      <color indexed="10"/>
      <name val="ＭＳ 明朝"/>
      <family val="1"/>
    </font>
    <font>
      <b/>
      <sz val="12"/>
      <color indexed="10"/>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color indexed="8"/>
      <name val="ＭＳ Ｐ明朝"/>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s>
  <borders count="10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medium"/>
      <right/>
      <top style="medium"/>
      <bottom/>
    </border>
    <border>
      <left/>
      <right/>
      <top style="medium"/>
      <bottom/>
    </border>
    <border>
      <left style="thin"/>
      <right/>
      <top style="thin"/>
      <bottom/>
    </border>
    <border>
      <left style="medium"/>
      <right/>
      <top/>
      <bottom/>
    </border>
    <border>
      <left style="thin"/>
      <right/>
      <top style="thin"/>
      <bottom style="thin"/>
    </border>
    <border>
      <left/>
      <right/>
      <top style="thin"/>
      <bottom style="thin"/>
    </border>
    <border>
      <left/>
      <right style="thin"/>
      <top style="thin"/>
      <bottom style="thin"/>
    </border>
    <border>
      <left/>
      <right/>
      <top/>
      <bottom style="dotted"/>
    </border>
    <border>
      <left style="thin"/>
      <right/>
      <top style="thin"/>
      <bottom style="dotted"/>
    </border>
    <border>
      <left/>
      <right/>
      <top style="thin"/>
      <bottom style="dotted"/>
    </border>
    <border>
      <left/>
      <right style="thin"/>
      <top style="thin"/>
      <bottom style="dotted"/>
    </border>
    <border>
      <left/>
      <right/>
      <top style="dotted"/>
      <bottom/>
    </border>
    <border>
      <left/>
      <right/>
      <top style="dotted"/>
      <bottom style="dotted"/>
    </border>
    <border>
      <left/>
      <right/>
      <top style="dotted"/>
      <bottom style="thin"/>
    </border>
    <border>
      <left style="thin"/>
      <right style="dotted"/>
      <top style="thin"/>
      <bottom style="thin"/>
    </border>
    <border>
      <left style="thin"/>
      <right style="dotted"/>
      <top/>
      <bottom style="thin"/>
    </border>
    <border>
      <left/>
      <right style="thin"/>
      <top/>
      <bottom style="dotted"/>
    </border>
    <border>
      <left style="dotted"/>
      <right/>
      <top/>
      <bottom/>
    </border>
    <border>
      <left style="thin"/>
      <right/>
      <top style="medium"/>
      <bottom/>
    </border>
    <border>
      <left/>
      <right style="medium"/>
      <top style="medium"/>
      <bottom/>
    </border>
    <border>
      <left/>
      <right style="medium"/>
      <top/>
      <bottom/>
    </border>
    <border>
      <left style="medium"/>
      <right/>
      <top/>
      <bottom style="medium"/>
    </border>
    <border>
      <left style="thin"/>
      <right/>
      <top/>
      <bottom style="medium"/>
    </border>
    <border>
      <left/>
      <right/>
      <top/>
      <bottom style="medium"/>
    </border>
    <border>
      <left/>
      <right style="medium"/>
      <top/>
      <bottom style="medium"/>
    </border>
    <border>
      <left style="thin"/>
      <right/>
      <top style="dotted"/>
      <bottom style="dotted"/>
    </border>
    <border>
      <left style="thin"/>
      <right/>
      <top style="dotted"/>
      <bottom style="thin"/>
    </border>
    <border>
      <left style="thin"/>
      <right/>
      <top/>
      <bottom style="dotted"/>
    </border>
    <border>
      <left style="medium"/>
      <right/>
      <top style="thin"/>
      <bottom/>
    </border>
    <border>
      <left/>
      <right style="medium"/>
      <top style="thin"/>
      <bottom/>
    </border>
    <border>
      <left/>
      <right style="medium"/>
      <top/>
      <bottom style="thin"/>
    </border>
    <border>
      <left/>
      <right style="thin"/>
      <top style="dotted"/>
      <bottom style="dotted"/>
    </border>
    <border>
      <left style="thin"/>
      <right style="thin"/>
      <top/>
      <bottom/>
    </border>
    <border>
      <left/>
      <right/>
      <top style="dotted"/>
      <bottom style="medium"/>
    </border>
    <border>
      <left/>
      <right style="thin"/>
      <top style="dotted"/>
      <bottom/>
    </border>
    <border>
      <left/>
      <right style="thin"/>
      <top style="dotted"/>
      <bottom style="thin"/>
    </border>
    <border>
      <left style="thin"/>
      <right/>
      <top style="dotted"/>
      <bottom/>
    </border>
    <border>
      <left/>
      <right style="dotted"/>
      <top style="dotted"/>
      <bottom/>
    </border>
    <border>
      <left style="dotted"/>
      <right/>
      <top style="dotted"/>
      <bottom/>
    </border>
    <border>
      <left/>
      <right style="dotted"/>
      <top/>
      <bottom/>
    </border>
    <border>
      <left/>
      <right style="dotted"/>
      <top/>
      <bottom style="dotted"/>
    </border>
    <border>
      <left style="dotted"/>
      <right/>
      <top/>
      <bottom style="dotted"/>
    </border>
    <border>
      <left/>
      <right/>
      <top/>
      <bottom style="double"/>
    </border>
    <border>
      <left style="thin"/>
      <right style="thin"/>
      <top style="thin"/>
      <bottom style="thin"/>
    </border>
    <border>
      <left style="thin"/>
      <right style="thin"/>
      <top style="thin"/>
      <bottom>
        <color indexed="63"/>
      </bottom>
    </border>
    <border>
      <left style="medium"/>
      <right style="medium"/>
      <top style="medium"/>
      <bottom style="medium"/>
    </border>
    <border>
      <left style="dotted"/>
      <right style="thin"/>
      <top style="thin"/>
      <bottom style="thin"/>
    </border>
    <border>
      <left style="dotted"/>
      <right style="thin"/>
      <top/>
      <bottom style="thin"/>
    </border>
    <border>
      <left style="dotted"/>
      <right/>
      <top style="dotted"/>
      <bottom style="thin"/>
    </border>
    <border>
      <left style="dotted"/>
      <right/>
      <top style="dotted"/>
      <bottom style="dotted"/>
    </border>
    <border>
      <left/>
      <right style="dotted"/>
      <top style="dotted"/>
      <bottom style="thin"/>
    </border>
    <border>
      <left/>
      <right style="dotted"/>
      <top style="dotted"/>
      <bottom style="dotted"/>
    </border>
    <border diagonalUp="1">
      <left/>
      <right style="thin"/>
      <top style="thin"/>
      <bottom/>
      <diagonal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right style="dotted"/>
      <top/>
      <bottom style="thin"/>
    </border>
    <border diagonalUp="1">
      <left style="thin"/>
      <right/>
      <top style="thin"/>
      <bottom/>
      <diagonal style="thin"/>
    </border>
    <border diagonalUp="1">
      <left/>
      <right/>
      <top style="thin"/>
      <bottom/>
      <diagonal style="thin"/>
    </border>
    <border>
      <left style="thin"/>
      <right style="thin"/>
      <top/>
      <bottom style="thin"/>
    </border>
    <border>
      <left style="medium"/>
      <right/>
      <top style="medium"/>
      <bottom style="medium"/>
    </border>
    <border>
      <left/>
      <right/>
      <top style="medium"/>
      <bottom style="medium"/>
    </border>
    <border>
      <left/>
      <right style="medium"/>
      <top style="medium"/>
      <bottom style="medium"/>
    </border>
    <border>
      <left/>
      <right/>
      <top style="medium"/>
      <bottom style="thin"/>
    </border>
    <border>
      <left style="mediumDashed"/>
      <right/>
      <top style="mediumDashed"/>
      <bottom style="mediumDashed"/>
    </border>
    <border>
      <left/>
      <right/>
      <top style="mediumDashed"/>
      <bottom style="mediumDashed"/>
    </border>
    <border>
      <left/>
      <right style="mediumDashed"/>
      <top style="mediumDashed"/>
      <bottom style="mediumDashed"/>
    </border>
    <border>
      <left style="dotted"/>
      <right/>
      <top/>
      <bottom style="thin"/>
    </border>
    <border>
      <left style="hair"/>
      <right/>
      <top style="hair"/>
      <bottom/>
    </border>
    <border>
      <left/>
      <right/>
      <top style="hair"/>
      <bottom/>
    </border>
    <border>
      <left/>
      <right style="hair"/>
      <top style="hair"/>
      <bottom/>
    </border>
    <border>
      <left style="hair"/>
      <right/>
      <top/>
      <bottom style="hair"/>
    </border>
    <border>
      <left/>
      <right/>
      <top/>
      <bottom style="hair"/>
    </border>
    <border>
      <left/>
      <right style="hair"/>
      <top/>
      <bottom style="hair"/>
    </border>
    <border>
      <left/>
      <right/>
      <top style="thin"/>
      <bottom style="medium"/>
    </border>
    <border>
      <left/>
      <right style="dotted"/>
      <top style="thin"/>
      <bottom/>
    </border>
    <border>
      <left style="dotted"/>
      <right/>
      <top style="thin"/>
      <bottom/>
    </border>
    <border>
      <left style="medium"/>
      <right/>
      <top/>
      <bottom style="thin"/>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style="dotted"/>
      <right/>
      <top style="thin"/>
      <bottom style="dotted"/>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9" borderId="0" applyNumberFormat="0" applyBorder="0" applyAlignment="0" applyProtection="0"/>
    <xf numFmtId="0" fontId="30" fillId="0" borderId="0" applyNumberFormat="0" applyFill="0" applyBorder="0" applyAlignment="0" applyProtection="0"/>
    <xf numFmtId="0" fontId="31" fillId="20" borderId="1" applyNumberFormat="0" applyAlignment="0" applyProtection="0"/>
    <xf numFmtId="0" fontId="32"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33" fillId="0" borderId="3" applyNumberFormat="0" applyFill="0" applyAlignment="0" applyProtection="0"/>
    <xf numFmtId="0" fontId="34" fillId="3" borderId="0" applyNumberFormat="0" applyBorder="0" applyAlignment="0" applyProtection="0"/>
    <xf numFmtId="0" fontId="35" fillId="23"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23"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7" borderId="4" applyNumberFormat="0" applyAlignment="0" applyProtection="0"/>
    <xf numFmtId="0" fontId="0" fillId="0" borderId="0">
      <alignment/>
      <protection/>
    </xf>
    <xf numFmtId="0" fontId="44" fillId="4" borderId="0" applyNumberFormat="0" applyBorder="0" applyAlignment="0" applyProtection="0"/>
  </cellStyleXfs>
  <cellXfs count="987">
    <xf numFmtId="0" fontId="0" fillId="0" borderId="0" xfId="0" applyAlignment="1">
      <alignment/>
    </xf>
    <xf numFmtId="0" fontId="3" fillId="0" borderId="10" xfId="0" applyFont="1" applyFill="1" applyBorder="1" applyAlignment="1">
      <alignment horizontal="center" vertical="center"/>
    </xf>
    <xf numFmtId="0" fontId="3" fillId="0" borderId="0" xfId="0" applyFont="1" applyBorder="1" applyAlignment="1">
      <alignment vertical="center"/>
    </xf>
    <xf numFmtId="0" fontId="3" fillId="0" borderId="10" xfId="0" applyFont="1" applyFill="1" applyBorder="1" applyAlignment="1">
      <alignment horizontal="left" vertical="top"/>
    </xf>
    <xf numFmtId="0" fontId="3" fillId="0" borderId="11" xfId="0" applyFont="1" applyFill="1" applyBorder="1" applyAlignment="1">
      <alignment horizontal="center" vertical="center"/>
    </xf>
    <xf numFmtId="0" fontId="3" fillId="0" borderId="12" xfId="0" applyFont="1" applyFill="1" applyBorder="1" applyAlignment="1">
      <alignment horizontal="left" vertical="top"/>
    </xf>
    <xf numFmtId="0" fontId="3" fillId="0" borderId="0" xfId="0" applyFont="1" applyFill="1" applyBorder="1" applyAlignment="1">
      <alignment horizontal="left" vertical="top"/>
    </xf>
    <xf numFmtId="0" fontId="3" fillId="0" borderId="13" xfId="0" applyFont="1" applyFill="1" applyBorder="1" applyAlignment="1">
      <alignment horizontal="left" vertical="top"/>
    </xf>
    <xf numFmtId="0" fontId="3" fillId="0" borderId="14" xfId="0" applyFont="1" applyFill="1" applyBorder="1" applyAlignment="1">
      <alignment horizontal="left" vertical="top"/>
    </xf>
    <xf numFmtId="0" fontId="3" fillId="0" borderId="15" xfId="0" applyFont="1" applyFill="1" applyBorder="1" applyAlignment="1">
      <alignment horizontal="left" vertical="top"/>
    </xf>
    <xf numFmtId="0" fontId="3" fillId="0" borderId="16" xfId="0" applyFont="1" applyFill="1" applyBorder="1" applyAlignment="1">
      <alignment horizontal="left" vertical="top"/>
    </xf>
    <xf numFmtId="0" fontId="3" fillId="0" borderId="10" xfId="0" applyFont="1" applyBorder="1" applyAlignment="1">
      <alignment vertical="center"/>
    </xf>
    <xf numFmtId="0" fontId="3" fillId="0" borderId="12" xfId="0" applyFont="1" applyBorder="1" applyAlignment="1">
      <alignment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vertical="center"/>
    </xf>
    <xf numFmtId="0" fontId="3" fillId="0" borderId="20" xfId="0" applyFont="1" applyBorder="1" applyAlignment="1">
      <alignment vertical="center"/>
    </xf>
    <xf numFmtId="0" fontId="3" fillId="0" borderId="13" xfId="0" applyFont="1" applyBorder="1" applyAlignment="1">
      <alignment vertical="center"/>
    </xf>
    <xf numFmtId="0" fontId="3" fillId="0" borderId="11" xfId="0" applyFont="1" applyBorder="1" applyAlignment="1">
      <alignment vertical="center"/>
    </xf>
    <xf numFmtId="0" fontId="3" fillId="0" borderId="10" xfId="0" applyFont="1" applyFill="1" applyBorder="1" applyAlignment="1">
      <alignment vertical="top"/>
    </xf>
    <xf numFmtId="0" fontId="3" fillId="0" borderId="0" xfId="0" applyFont="1" applyFill="1" applyBorder="1" applyAlignment="1">
      <alignment vertical="top"/>
    </xf>
    <xf numFmtId="0" fontId="3" fillId="0" borderId="12" xfId="0" applyFont="1" applyBorder="1" applyAlignment="1">
      <alignment horizontal="center" vertical="center"/>
    </xf>
    <xf numFmtId="0" fontId="3" fillId="0" borderId="0" xfId="0" applyFont="1" applyBorder="1" applyAlignment="1">
      <alignment horizontal="center" vertical="center"/>
    </xf>
    <xf numFmtId="0" fontId="3" fillId="0" borderId="13"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9" xfId="0" applyFont="1" applyBorder="1" applyAlignment="1">
      <alignment horizontal="center" vertical="center"/>
    </xf>
    <xf numFmtId="0" fontId="3" fillId="0" borderId="10" xfId="0" applyFont="1" applyBorder="1" applyAlignment="1">
      <alignment horizontal="center" vertical="center"/>
    </xf>
    <xf numFmtId="0" fontId="3" fillId="0" borderId="14" xfId="0" applyFont="1" applyBorder="1" applyAlignment="1">
      <alignment horizontal="center" vertical="center"/>
    </xf>
    <xf numFmtId="0" fontId="4" fillId="0" borderId="0" xfId="0" applyFont="1" applyFill="1" applyAlignment="1">
      <alignment vertical="center"/>
    </xf>
    <xf numFmtId="0" fontId="3" fillId="0" borderId="0" xfId="0" applyFont="1" applyFill="1" applyAlignment="1">
      <alignment vertical="center"/>
    </xf>
    <xf numFmtId="0" fontId="5" fillId="0" borderId="0" xfId="0" applyFont="1" applyFill="1" applyAlignment="1">
      <alignment horizontal="center" vertical="center"/>
    </xf>
    <xf numFmtId="0" fontId="7" fillId="0" borderId="0" xfId="0" applyFont="1" applyFill="1" applyAlignment="1">
      <alignment vertical="center" wrapText="1"/>
    </xf>
    <xf numFmtId="0" fontId="3" fillId="0" borderId="0" xfId="0" applyFont="1" applyAlignment="1">
      <alignment/>
    </xf>
    <xf numFmtId="0" fontId="3" fillId="0" borderId="19" xfId="0" applyFont="1" applyBorder="1" applyAlignment="1">
      <alignment horizontal="center" vertical="top"/>
    </xf>
    <xf numFmtId="0" fontId="3" fillId="0" borderId="14" xfId="0" applyFont="1" applyBorder="1" applyAlignment="1">
      <alignment horizontal="center" vertical="top"/>
    </xf>
    <xf numFmtId="0" fontId="3" fillId="0" borderId="21" xfId="0" applyFont="1" applyBorder="1" applyAlignment="1">
      <alignment horizontal="center" vertical="top"/>
    </xf>
    <xf numFmtId="0" fontId="3" fillId="0" borderId="22" xfId="0" applyFont="1" applyBorder="1" applyAlignment="1">
      <alignment horizontal="center" vertical="center"/>
    </xf>
    <xf numFmtId="0" fontId="3" fillId="0" borderId="22" xfId="0" applyFont="1" applyBorder="1" applyAlignment="1">
      <alignment/>
    </xf>
    <xf numFmtId="0" fontId="3" fillId="0" borderId="22" xfId="0" applyFont="1" applyBorder="1" applyAlignment="1">
      <alignment horizontal="left" vertical="center"/>
    </xf>
    <xf numFmtId="0" fontId="3" fillId="0" borderId="23" xfId="0" applyFont="1" applyBorder="1" applyAlignment="1">
      <alignment horizontal="center" vertical="center"/>
    </xf>
    <xf numFmtId="0" fontId="3" fillId="0" borderId="21" xfId="0" applyFont="1" applyFill="1" applyBorder="1" applyAlignment="1">
      <alignment horizontal="center" vertical="top"/>
    </xf>
    <xf numFmtId="0" fontId="3" fillId="0" borderId="22" xfId="0" applyFont="1" applyFill="1" applyBorder="1" applyAlignment="1" quotePrefix="1">
      <alignment horizontal="center" vertical="center"/>
    </xf>
    <xf numFmtId="0" fontId="3" fillId="0" borderId="15" xfId="0" applyFont="1" applyFill="1" applyBorder="1" applyAlignment="1" quotePrefix="1">
      <alignment horizontal="center" vertical="center"/>
    </xf>
    <xf numFmtId="0" fontId="3" fillId="0" borderId="14" xfId="0" applyFont="1" applyFill="1" applyBorder="1" applyAlignment="1">
      <alignment horizontal="center" vertical="top"/>
    </xf>
    <xf numFmtId="0" fontId="3" fillId="0" borderId="19" xfId="0" applyFont="1" applyFill="1" applyBorder="1" applyAlignment="1">
      <alignment horizontal="center" vertical="top"/>
    </xf>
    <xf numFmtId="0" fontId="3" fillId="0" borderId="10" xfId="0" applyFont="1" applyFill="1" applyBorder="1" applyAlignment="1">
      <alignment vertical="center"/>
    </xf>
    <xf numFmtId="0" fontId="3" fillId="0" borderId="24" xfId="0" applyFont="1" applyFill="1" applyBorder="1" applyAlignment="1" quotePrefix="1">
      <alignment vertical="center"/>
    </xf>
    <xf numFmtId="0" fontId="3" fillId="0" borderId="25" xfId="0" applyFont="1" applyFill="1" applyBorder="1" applyAlignment="1">
      <alignment horizontal="center" vertical="center"/>
    </xf>
    <xf numFmtId="0" fontId="4" fillId="0" borderId="26" xfId="0" applyFont="1" applyFill="1" applyBorder="1" applyAlignment="1">
      <alignment vertical="center"/>
    </xf>
    <xf numFmtId="0" fontId="3" fillId="0" borderId="26" xfId="0" applyFont="1" applyFill="1" applyBorder="1" applyAlignment="1">
      <alignment vertical="center"/>
    </xf>
    <xf numFmtId="0" fontId="3" fillId="0" borderId="27" xfId="0" applyFont="1" applyFill="1" applyBorder="1" applyAlignment="1">
      <alignment vertical="center"/>
    </xf>
    <xf numFmtId="0" fontId="3" fillId="0" borderId="12" xfId="0" applyFont="1" applyFill="1" applyBorder="1" applyAlignment="1">
      <alignment horizontal="center" vertical="center"/>
    </xf>
    <xf numFmtId="0" fontId="3" fillId="0" borderId="0" xfId="0" applyFont="1" applyFill="1" applyBorder="1" applyAlignment="1">
      <alignment vertical="center"/>
    </xf>
    <xf numFmtId="0" fontId="4" fillId="0" borderId="0" xfId="0" applyFont="1" applyFill="1" applyBorder="1" applyAlignment="1">
      <alignment vertical="center"/>
    </xf>
    <xf numFmtId="0" fontId="8" fillId="0" borderId="28" xfId="0" applyFont="1" applyFill="1" applyBorder="1" applyAlignment="1">
      <alignment horizontal="left" vertical="center"/>
    </xf>
    <xf numFmtId="0" fontId="3" fillId="0" borderId="28" xfId="0" applyFont="1" applyFill="1" applyBorder="1" applyAlignment="1">
      <alignment vertical="center"/>
    </xf>
    <xf numFmtId="0" fontId="3" fillId="0" borderId="13" xfId="0" applyFont="1" applyFill="1" applyBorder="1" applyAlignment="1">
      <alignment vertical="center"/>
    </xf>
    <xf numFmtId="0" fontId="3" fillId="0" borderId="0" xfId="0" applyFont="1" applyFill="1" applyBorder="1" applyAlignment="1">
      <alignment horizontal="center" vertical="center"/>
    </xf>
    <xf numFmtId="3" fontId="4" fillId="0" borderId="0" xfId="0" applyNumberFormat="1" applyFont="1" applyFill="1" applyBorder="1" applyAlignment="1">
      <alignment horizontal="center" vertical="center"/>
    </xf>
    <xf numFmtId="0" fontId="8" fillId="0" borderId="0" xfId="0" applyFont="1" applyFill="1" applyBorder="1" applyAlignment="1">
      <alignment vertical="center"/>
    </xf>
    <xf numFmtId="0" fontId="8" fillId="0" borderId="0" xfId="0" applyFont="1" applyFill="1" applyBorder="1" applyAlignment="1">
      <alignment horizontal="left" vertical="center"/>
    </xf>
    <xf numFmtId="0" fontId="3" fillId="0" borderId="0" xfId="0" applyFont="1" applyFill="1" applyBorder="1" applyAlignment="1">
      <alignment horizontal="left" vertical="center"/>
    </xf>
    <xf numFmtId="0" fontId="7" fillId="0" borderId="0" xfId="0" applyFont="1" applyFill="1" applyBorder="1" applyAlignment="1">
      <alignment horizontal="center" vertical="center"/>
    </xf>
    <xf numFmtId="3" fontId="4" fillId="0" borderId="0" xfId="0" applyNumberFormat="1" applyFont="1" applyFill="1" applyBorder="1" applyAlignment="1">
      <alignment vertical="center"/>
    </xf>
    <xf numFmtId="0" fontId="8" fillId="0" borderId="0" xfId="0" applyFont="1" applyFill="1" applyBorder="1" applyAlignment="1">
      <alignment vertical="center" wrapText="1"/>
    </xf>
    <xf numFmtId="0" fontId="7" fillId="0" borderId="0" xfId="0" applyFont="1" applyFill="1" applyBorder="1" applyAlignment="1">
      <alignment vertical="center"/>
    </xf>
    <xf numFmtId="3" fontId="7" fillId="0" borderId="0" xfId="0" applyNumberFormat="1" applyFont="1" applyFill="1" applyBorder="1" applyAlignment="1">
      <alignment vertical="center"/>
    </xf>
    <xf numFmtId="0" fontId="7" fillId="0" borderId="0" xfId="0" applyFont="1" applyFill="1" applyBorder="1" applyAlignment="1">
      <alignment horizontal="left" vertical="center"/>
    </xf>
    <xf numFmtId="3" fontId="3" fillId="0" borderId="0" xfId="0" applyNumberFormat="1" applyFont="1" applyFill="1" applyBorder="1" applyAlignment="1">
      <alignment horizontal="center" vertical="center"/>
    </xf>
    <xf numFmtId="0" fontId="7" fillId="0" borderId="0"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3" fillId="0" borderId="14" xfId="0" applyFont="1" applyFill="1" applyBorder="1" applyAlignment="1">
      <alignment horizontal="center" vertical="center"/>
    </xf>
    <xf numFmtId="0" fontId="3" fillId="0" borderId="15" xfId="0" applyFont="1" applyFill="1" applyBorder="1" applyAlignment="1">
      <alignment vertical="center"/>
    </xf>
    <xf numFmtId="0" fontId="3" fillId="0" borderId="16" xfId="0" applyFont="1" applyFill="1" applyBorder="1" applyAlignment="1">
      <alignment vertical="center"/>
    </xf>
    <xf numFmtId="0" fontId="3" fillId="0" borderId="10" xfId="0" applyFont="1" applyBorder="1" applyAlignment="1">
      <alignment horizontal="center"/>
    </xf>
    <xf numFmtId="0" fontId="3" fillId="0" borderId="11" xfId="0" applyFont="1" applyBorder="1" applyAlignment="1">
      <alignment horizontal="center"/>
    </xf>
    <xf numFmtId="0" fontId="3" fillId="0" borderId="0" xfId="0" applyFont="1" applyAlignment="1">
      <alignment vertical="center"/>
    </xf>
    <xf numFmtId="0" fontId="3" fillId="0" borderId="12" xfId="0" applyFont="1" applyBorder="1" applyAlignment="1">
      <alignment horizontal="center" vertical="top"/>
    </xf>
    <xf numFmtId="0" fontId="3" fillId="0" borderId="12" xfId="0" applyFont="1" applyFill="1" applyBorder="1" applyAlignment="1">
      <alignment horizontal="center" vertical="top"/>
    </xf>
    <xf numFmtId="49" fontId="3" fillId="0" borderId="24" xfId="0" applyNumberFormat="1" applyFont="1" applyFill="1" applyBorder="1" applyAlignment="1" quotePrefix="1">
      <alignment vertical="center"/>
    </xf>
    <xf numFmtId="49" fontId="3" fillId="0" borderId="24" xfId="0" applyNumberFormat="1" applyFont="1" applyFill="1" applyBorder="1" applyAlignment="1">
      <alignment vertical="center"/>
    </xf>
    <xf numFmtId="49" fontId="3" fillId="0" borderId="0" xfId="0" applyNumberFormat="1" applyFont="1" applyFill="1" applyBorder="1" applyAlignment="1">
      <alignment horizontal="center" vertical="center"/>
    </xf>
    <xf numFmtId="49" fontId="3" fillId="0" borderId="29" xfId="0" applyNumberFormat="1" applyFont="1" applyFill="1" applyBorder="1" applyAlignment="1" quotePrefix="1">
      <alignment vertical="center"/>
    </xf>
    <xf numFmtId="49" fontId="3" fillId="0" borderId="30" xfId="0" applyNumberFormat="1" applyFont="1" applyFill="1" applyBorder="1" applyAlignment="1">
      <alignment vertical="center"/>
    </xf>
    <xf numFmtId="0" fontId="3" fillId="0" borderId="21" xfId="0" applyFont="1" applyBorder="1" applyAlignment="1">
      <alignment horizontal="center" vertical="center"/>
    </xf>
    <xf numFmtId="0" fontId="3" fillId="0" borderId="31"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22" xfId="0" applyFont="1" applyFill="1" applyBorder="1" applyAlignment="1">
      <alignment vertical="center"/>
    </xf>
    <xf numFmtId="0" fontId="9" fillId="0" borderId="0" xfId="0" applyFont="1" applyFill="1" applyBorder="1" applyAlignment="1">
      <alignment vertical="center"/>
    </xf>
    <xf numFmtId="0" fontId="4" fillId="0" borderId="0" xfId="0" applyFont="1" applyAlignment="1">
      <alignment/>
    </xf>
    <xf numFmtId="0" fontId="6" fillId="0" borderId="0" xfId="0" applyFont="1" applyAlignment="1">
      <alignment/>
    </xf>
    <xf numFmtId="0" fontId="3" fillId="0" borderId="0" xfId="0" applyFont="1" applyAlignment="1">
      <alignment horizontal="center"/>
    </xf>
    <xf numFmtId="0" fontId="3" fillId="0" borderId="12" xfId="0" applyFont="1" applyBorder="1" applyAlignment="1">
      <alignment horizontal="left" vertical="center"/>
    </xf>
    <xf numFmtId="0" fontId="3" fillId="0" borderId="24" xfId="0" applyFont="1" applyBorder="1" applyAlignment="1">
      <alignment horizontal="center" vertical="center"/>
    </xf>
    <xf numFmtId="0" fontId="3" fillId="0" borderId="24" xfId="0" applyFont="1" applyBorder="1" applyAlignment="1">
      <alignment vertical="center"/>
    </xf>
    <xf numFmtId="0" fontId="3" fillId="0" borderId="33" xfId="0" applyFont="1" applyBorder="1" applyAlignment="1">
      <alignment vertical="center"/>
    </xf>
    <xf numFmtId="0" fontId="3" fillId="0" borderId="14" xfId="0" applyFont="1" applyBorder="1" applyAlignment="1">
      <alignment horizontal="left" vertical="center"/>
    </xf>
    <xf numFmtId="0" fontId="4" fillId="0" borderId="15" xfId="0" applyFont="1" applyBorder="1" applyAlignment="1">
      <alignment vertical="center"/>
    </xf>
    <xf numFmtId="0" fontId="3" fillId="0" borderId="15" xfId="0" applyFont="1" applyBorder="1" applyAlignment="1">
      <alignment horizontal="lef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0" xfId="0" applyFont="1" applyAlignment="1">
      <alignment/>
    </xf>
    <xf numFmtId="0" fontId="3" fillId="0" borderId="19" xfId="0" applyFont="1" applyBorder="1" applyAlignment="1">
      <alignment horizontal="center"/>
    </xf>
    <xf numFmtId="0" fontId="3" fillId="0" borderId="19" xfId="0" applyFont="1" applyFill="1" applyBorder="1" applyAlignment="1">
      <alignment horizontal="center" vertical="center"/>
    </xf>
    <xf numFmtId="0" fontId="3" fillId="0" borderId="0" xfId="0" applyFont="1" applyBorder="1" applyAlignment="1">
      <alignment horizontal="center"/>
    </xf>
    <xf numFmtId="0" fontId="3" fillId="0" borderId="0" xfId="0" applyFont="1" applyBorder="1" applyAlignment="1">
      <alignment/>
    </xf>
    <xf numFmtId="0" fontId="3" fillId="0" borderId="0" xfId="0" applyFont="1" applyBorder="1" applyAlignment="1">
      <alignment horizontal="left" vertical="top"/>
    </xf>
    <xf numFmtId="0" fontId="3" fillId="0" borderId="0" xfId="0" applyFont="1" applyBorder="1" applyAlignment="1">
      <alignment horizontal="left" vertical="top" wrapText="1"/>
    </xf>
    <xf numFmtId="0" fontId="3" fillId="0" borderId="0" xfId="0" applyFont="1" applyBorder="1" applyAlignment="1">
      <alignment/>
    </xf>
    <xf numFmtId="0" fontId="3" fillId="0" borderId="13" xfId="0" applyFont="1" applyBorder="1" applyAlignment="1">
      <alignment/>
    </xf>
    <xf numFmtId="0" fontId="7" fillId="0" borderId="0" xfId="0" applyFont="1" applyBorder="1" applyAlignment="1">
      <alignment vertical="center"/>
    </xf>
    <xf numFmtId="0" fontId="7" fillId="0" borderId="13" xfId="0" applyFont="1" applyBorder="1" applyAlignment="1">
      <alignment vertical="top" wrapText="1"/>
    </xf>
    <xf numFmtId="0" fontId="7" fillId="0" borderId="15" xfId="0" applyFont="1" applyBorder="1" applyAlignment="1">
      <alignment vertical="center"/>
    </xf>
    <xf numFmtId="0" fontId="3" fillId="0" borderId="15" xfId="0" applyFont="1" applyBorder="1" applyAlignment="1">
      <alignment/>
    </xf>
    <xf numFmtId="0" fontId="7" fillId="0" borderId="16" xfId="0" applyFont="1" applyBorder="1" applyAlignment="1">
      <alignment vertical="top" wrapText="1"/>
    </xf>
    <xf numFmtId="0" fontId="7" fillId="0" borderId="12" xfId="0" applyFont="1" applyBorder="1" applyAlignment="1">
      <alignment horizontal="left" vertical="center"/>
    </xf>
    <xf numFmtId="0" fontId="7" fillId="0" borderId="0" xfId="0" applyFont="1" applyBorder="1" applyAlignment="1">
      <alignment horizontal="left" vertical="center"/>
    </xf>
    <xf numFmtId="0" fontId="7" fillId="0" borderId="13" xfId="0" applyFont="1" applyBorder="1" applyAlignment="1">
      <alignment horizontal="center" vertical="center"/>
    </xf>
    <xf numFmtId="0" fontId="3" fillId="0" borderId="34" xfId="0" applyFont="1" applyBorder="1" applyAlignment="1">
      <alignment/>
    </xf>
    <xf numFmtId="0" fontId="7" fillId="0" borderId="10" xfId="0" applyFont="1" applyBorder="1" applyAlignment="1">
      <alignment horizontal="left" vertical="center"/>
    </xf>
    <xf numFmtId="0" fontId="7" fillId="0" borderId="10" xfId="0" applyFont="1" applyFill="1" applyBorder="1" applyAlignment="1">
      <alignment vertical="center"/>
    </xf>
    <xf numFmtId="0" fontId="7" fillId="0" borderId="11" xfId="0" applyFont="1" applyBorder="1" applyAlignment="1">
      <alignment horizontal="center" vertical="center"/>
    </xf>
    <xf numFmtId="0" fontId="3" fillId="0" borderId="35" xfId="0" applyFont="1" applyBorder="1" applyAlignment="1">
      <alignment horizontal="center" vertical="center"/>
    </xf>
    <xf numFmtId="0" fontId="3" fillId="0" borderId="18" xfId="0" applyFont="1" applyBorder="1" applyAlignment="1">
      <alignment vertical="center"/>
    </xf>
    <xf numFmtId="0" fontId="3" fillId="0" borderId="18" xfId="0" applyFont="1" applyFill="1" applyBorder="1" applyAlignment="1">
      <alignment vertical="center"/>
    </xf>
    <xf numFmtId="0" fontId="7" fillId="0" borderId="18" xfId="0" applyFont="1" applyBorder="1" applyAlignment="1">
      <alignment horizontal="center" vertical="center"/>
    </xf>
    <xf numFmtId="0" fontId="3" fillId="0" borderId="36" xfId="0" applyFont="1" applyBorder="1" applyAlignment="1">
      <alignment horizontal="center" vertical="center"/>
    </xf>
    <xf numFmtId="0" fontId="3" fillId="0" borderId="20" xfId="0" applyFont="1" applyBorder="1" applyAlignment="1">
      <alignment vertical="top"/>
    </xf>
    <xf numFmtId="0" fontId="7" fillId="0" borderId="37" xfId="0" applyFont="1" applyBorder="1" applyAlignment="1">
      <alignment horizontal="center" vertical="center"/>
    </xf>
    <xf numFmtId="0" fontId="3" fillId="0" borderId="20" xfId="0" applyFont="1" applyBorder="1" applyAlignment="1">
      <alignment/>
    </xf>
    <xf numFmtId="0" fontId="3" fillId="0" borderId="15" xfId="0" applyFont="1" applyBorder="1" applyAlignment="1">
      <alignment horizontal="left" vertical="center" wrapText="1"/>
    </xf>
    <xf numFmtId="0" fontId="3" fillId="0" borderId="38" xfId="0" applyFont="1" applyBorder="1" applyAlignment="1">
      <alignment/>
    </xf>
    <xf numFmtId="0" fontId="3" fillId="0" borderId="39" xfId="0" applyFont="1" applyBorder="1" applyAlignment="1">
      <alignment/>
    </xf>
    <xf numFmtId="0" fontId="3" fillId="0" borderId="40" xfId="0" applyFont="1" applyBorder="1" applyAlignment="1">
      <alignment/>
    </xf>
    <xf numFmtId="0" fontId="3" fillId="0" borderId="41" xfId="0" applyFont="1" applyBorder="1" applyAlignment="1">
      <alignment/>
    </xf>
    <xf numFmtId="0" fontId="3" fillId="0" borderId="19" xfId="0" applyFont="1" applyBorder="1" applyAlignment="1">
      <alignment horizontal="left" vertical="center"/>
    </xf>
    <xf numFmtId="0" fontId="3" fillId="0" borderId="19" xfId="0" applyFont="1" applyBorder="1" applyAlignment="1">
      <alignment horizontal="left"/>
    </xf>
    <xf numFmtId="0" fontId="3" fillId="0" borderId="25" xfId="0" applyFont="1" applyBorder="1" applyAlignment="1">
      <alignment vertical="center"/>
    </xf>
    <xf numFmtId="0" fontId="3" fillId="0" borderId="26" xfId="0" applyFont="1" applyBorder="1" applyAlignment="1">
      <alignment vertical="center"/>
    </xf>
    <xf numFmtId="0" fontId="3" fillId="0" borderId="12" xfId="0" applyFont="1" applyBorder="1" applyAlignment="1">
      <alignment horizontal="left" vertical="center" wrapText="1"/>
    </xf>
    <xf numFmtId="0" fontId="3" fillId="0" borderId="42" xfId="0" applyFont="1" applyBorder="1" applyAlignment="1">
      <alignment vertical="center"/>
    </xf>
    <xf numFmtId="0" fontId="3" fillId="0" borderId="29" xfId="0" applyFont="1" applyBorder="1" applyAlignment="1">
      <alignment vertical="center"/>
    </xf>
    <xf numFmtId="0" fontId="3" fillId="0" borderId="43" xfId="0" applyFont="1" applyBorder="1" applyAlignment="1">
      <alignment vertical="center"/>
    </xf>
    <xf numFmtId="0" fontId="3" fillId="0" borderId="30" xfId="0" applyFont="1" applyBorder="1" applyAlignment="1">
      <alignment vertical="center"/>
    </xf>
    <xf numFmtId="0" fontId="3" fillId="0" borderId="44" xfId="0" applyFont="1" applyBorder="1" applyAlignment="1">
      <alignment horizontal="left" vertical="center"/>
    </xf>
    <xf numFmtId="0" fontId="7" fillId="0" borderId="24" xfId="0" applyFont="1" applyBorder="1" applyAlignment="1">
      <alignment horizontal="left" vertical="center"/>
    </xf>
    <xf numFmtId="0" fontId="3" fillId="0" borderId="24" xfId="0" applyFont="1" applyBorder="1" applyAlignment="1">
      <alignment horizontal="left" vertical="center"/>
    </xf>
    <xf numFmtId="0" fontId="3" fillId="0" borderId="14" xfId="0" applyFont="1" applyBorder="1" applyAlignment="1">
      <alignment horizontal="left" vertical="center" wrapText="1"/>
    </xf>
    <xf numFmtId="0" fontId="7" fillId="0" borderId="15" xfId="0" applyFont="1" applyBorder="1" applyAlignment="1">
      <alignment horizontal="left" vertical="center"/>
    </xf>
    <xf numFmtId="0" fontId="4" fillId="0" borderId="0" xfId="0" applyFont="1" applyBorder="1" applyAlignment="1">
      <alignment/>
    </xf>
    <xf numFmtId="0" fontId="3" fillId="0" borderId="0" xfId="0" applyFont="1" applyBorder="1" applyAlignment="1">
      <alignment horizontal="left" vertical="center"/>
    </xf>
    <xf numFmtId="0" fontId="3" fillId="0" borderId="0" xfId="0" applyFont="1" applyBorder="1" applyAlignment="1">
      <alignment horizontal="left"/>
    </xf>
    <xf numFmtId="0" fontId="3" fillId="0" borderId="14" xfId="0" applyFont="1" applyBorder="1" applyAlignment="1">
      <alignment/>
    </xf>
    <xf numFmtId="0" fontId="3" fillId="0" borderId="0" xfId="0" applyFont="1" applyBorder="1" applyAlignment="1">
      <alignment wrapText="1"/>
    </xf>
    <xf numFmtId="0" fontId="3" fillId="0" borderId="45" xfId="0" applyFont="1" applyBorder="1" applyAlignment="1">
      <alignment/>
    </xf>
    <xf numFmtId="0" fontId="3" fillId="0" borderId="13" xfId="0" applyFont="1" applyBorder="1" applyAlignment="1">
      <alignment/>
    </xf>
    <xf numFmtId="0" fontId="3" fillId="0" borderId="12"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xf>
    <xf numFmtId="0" fontId="7" fillId="0" borderId="0" xfId="0" applyFont="1" applyBorder="1" applyAlignment="1">
      <alignment horizontal="center" vertical="center" wrapText="1"/>
    </xf>
    <xf numFmtId="0" fontId="3" fillId="0" borderId="10" xfId="0" applyFont="1" applyBorder="1" applyAlignment="1">
      <alignment/>
    </xf>
    <xf numFmtId="0" fontId="3" fillId="0" borderId="46" xfId="0" applyFont="1" applyBorder="1" applyAlignment="1">
      <alignment/>
    </xf>
    <xf numFmtId="0" fontId="3" fillId="0" borderId="45" xfId="0" applyFont="1" applyBorder="1" applyAlignment="1">
      <alignment/>
    </xf>
    <xf numFmtId="0" fontId="3" fillId="0" borderId="11" xfId="0" applyFont="1" applyBorder="1" applyAlignment="1">
      <alignment/>
    </xf>
    <xf numFmtId="0" fontId="3" fillId="0" borderId="12" xfId="0" applyFont="1" applyBorder="1" applyAlignment="1">
      <alignment/>
    </xf>
    <xf numFmtId="0" fontId="3" fillId="0" borderId="37" xfId="0" applyFont="1" applyBorder="1" applyAlignment="1">
      <alignment/>
    </xf>
    <xf numFmtId="0" fontId="3" fillId="0" borderId="14" xfId="0" applyFont="1" applyBorder="1" applyAlignment="1">
      <alignment/>
    </xf>
    <xf numFmtId="0" fontId="3" fillId="0" borderId="47" xfId="0" applyFont="1" applyBorder="1" applyAlignment="1">
      <alignment/>
    </xf>
    <xf numFmtId="0" fontId="4" fillId="0" borderId="0" xfId="0" applyFont="1" applyAlignment="1">
      <alignment vertical="top"/>
    </xf>
    <xf numFmtId="0" fontId="3" fillId="0" borderId="0" xfId="0" applyFont="1" applyAlignment="1">
      <alignment vertical="top"/>
    </xf>
    <xf numFmtId="0" fontId="3" fillId="0" borderId="0" xfId="0" applyFont="1" applyAlignment="1">
      <alignment horizontal="left" vertical="center"/>
    </xf>
    <xf numFmtId="0" fontId="3" fillId="0" borderId="12" xfId="0" applyFont="1" applyBorder="1" applyAlignment="1">
      <alignment vertical="top"/>
    </xf>
    <xf numFmtId="0" fontId="3" fillId="0" borderId="14" xfId="0" applyFont="1" applyBorder="1" applyAlignment="1">
      <alignment vertical="top"/>
    </xf>
    <xf numFmtId="0" fontId="3" fillId="0" borderId="22" xfId="0" applyFont="1" applyBorder="1" applyAlignment="1">
      <alignment vertical="top"/>
    </xf>
    <xf numFmtId="0" fontId="3" fillId="0" borderId="10" xfId="0" applyFont="1" applyBorder="1" applyAlignment="1">
      <alignment horizontal="left" vertical="top" wrapText="1"/>
    </xf>
    <xf numFmtId="0" fontId="3" fillId="0" borderId="11" xfId="0" applyFont="1" applyBorder="1" applyAlignment="1">
      <alignment horizontal="left" vertical="top" wrapText="1"/>
    </xf>
    <xf numFmtId="0" fontId="3" fillId="0" borderId="13" xfId="0" applyFont="1" applyBorder="1" applyAlignment="1">
      <alignment horizontal="left" vertical="top" wrapText="1"/>
    </xf>
    <xf numFmtId="0" fontId="3" fillId="0" borderId="16" xfId="0" applyFont="1" applyBorder="1" applyAlignment="1">
      <alignment horizontal="left" vertical="top" wrapText="1"/>
    </xf>
    <xf numFmtId="0" fontId="3" fillId="0" borderId="10" xfId="0" applyFont="1" applyBorder="1" applyAlignment="1">
      <alignment/>
    </xf>
    <xf numFmtId="0" fontId="3" fillId="0" borderId="12" xfId="0" applyFont="1" applyBorder="1" applyAlignment="1">
      <alignment/>
    </xf>
    <xf numFmtId="0" fontId="3" fillId="0" borderId="21" xfId="0" applyFont="1" applyFill="1" applyBorder="1" applyAlignment="1">
      <alignment horizontal="left" vertical="center"/>
    </xf>
    <xf numFmtId="0" fontId="3" fillId="0" borderId="10" xfId="0" applyFont="1" applyBorder="1" applyAlignment="1">
      <alignment horizontal="left" vertical="center"/>
    </xf>
    <xf numFmtId="0" fontId="3" fillId="0" borderId="25" xfId="0" applyFont="1" applyBorder="1" applyAlignment="1">
      <alignment horizontal="left" vertical="center"/>
    </xf>
    <xf numFmtId="0" fontId="3" fillId="0" borderId="26" xfId="0" applyFont="1" applyBorder="1" applyAlignment="1">
      <alignment horizontal="left" vertical="center"/>
    </xf>
    <xf numFmtId="0" fontId="3" fillId="0" borderId="27" xfId="0" applyFont="1" applyBorder="1" applyAlignment="1">
      <alignment horizontal="center" vertical="center"/>
    </xf>
    <xf numFmtId="0" fontId="3" fillId="0" borderId="42" xfId="0" applyFont="1" applyBorder="1" applyAlignment="1">
      <alignment horizontal="left" vertical="center"/>
    </xf>
    <xf numFmtId="0" fontId="3" fillId="0" borderId="29" xfId="0" applyFont="1" applyBorder="1" applyAlignment="1">
      <alignment horizontal="left" vertical="center"/>
    </xf>
    <xf numFmtId="0" fontId="3" fillId="0" borderId="48"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vertical="center"/>
    </xf>
    <xf numFmtId="0" fontId="3" fillId="0" borderId="15" xfId="0" applyFont="1" applyFill="1" applyBorder="1" applyAlignment="1">
      <alignment horizontal="left" vertical="center"/>
    </xf>
    <xf numFmtId="0" fontId="3" fillId="0" borderId="12" xfId="0" applyFont="1" applyFill="1" applyBorder="1" applyAlignment="1">
      <alignment horizontal="left" vertical="center"/>
    </xf>
    <xf numFmtId="0" fontId="3" fillId="0" borderId="25" xfId="0" applyFont="1" applyFill="1" applyBorder="1" applyAlignment="1">
      <alignment horizontal="left" vertical="center"/>
    </xf>
    <xf numFmtId="0" fontId="3" fillId="0" borderId="26" xfId="0" applyFont="1" applyFill="1" applyBorder="1" applyAlignment="1">
      <alignment horizontal="left" vertical="center"/>
    </xf>
    <xf numFmtId="0" fontId="3" fillId="0" borderId="27" xfId="0" applyFont="1" applyFill="1" applyBorder="1" applyAlignment="1">
      <alignment horizontal="left" vertical="center"/>
    </xf>
    <xf numFmtId="0" fontId="3" fillId="0" borderId="12" xfId="0" applyFont="1" applyFill="1" applyBorder="1" applyAlignment="1">
      <alignment horizontal="left"/>
    </xf>
    <xf numFmtId="0" fontId="7" fillId="0" borderId="0" xfId="0" applyFont="1" applyBorder="1" applyAlignment="1">
      <alignment horizontal="center" wrapText="1"/>
    </xf>
    <xf numFmtId="0" fontId="3" fillId="0" borderId="0" xfId="0" applyFont="1" applyFill="1" applyBorder="1" applyAlignment="1">
      <alignment/>
    </xf>
    <xf numFmtId="0" fontId="7" fillId="0" borderId="0" xfId="0" applyFont="1" applyFill="1" applyBorder="1" applyAlignment="1">
      <alignment/>
    </xf>
    <xf numFmtId="0" fontId="7" fillId="0" borderId="0" xfId="0" applyFont="1" applyBorder="1" applyAlignment="1">
      <alignment horizontal="center"/>
    </xf>
    <xf numFmtId="0" fontId="7" fillId="0" borderId="0" xfId="0" applyFont="1" applyBorder="1" applyAlignment="1">
      <alignment horizontal="left"/>
    </xf>
    <xf numFmtId="0" fontId="7" fillId="0" borderId="0" xfId="0" applyFont="1" applyFill="1" applyBorder="1" applyAlignment="1">
      <alignment horizontal="left"/>
    </xf>
    <xf numFmtId="0" fontId="3" fillId="0" borderId="0" xfId="0" applyFont="1" applyFill="1" applyBorder="1" applyAlignment="1">
      <alignment horizontal="left"/>
    </xf>
    <xf numFmtId="0" fontId="3" fillId="0" borderId="13" xfId="0" applyFont="1" applyFill="1" applyBorder="1" applyAlignment="1">
      <alignment/>
    </xf>
    <xf numFmtId="0" fontId="7" fillId="0" borderId="15" xfId="0" applyFont="1" applyBorder="1" applyAlignment="1">
      <alignment horizontal="center" vertical="center"/>
    </xf>
    <xf numFmtId="0" fontId="3" fillId="0" borderId="15" xfId="0" applyFont="1" applyBorder="1" applyAlignment="1">
      <alignment horizontal="left"/>
    </xf>
    <xf numFmtId="0" fontId="3" fillId="0" borderId="12" xfId="0" applyFont="1" applyFill="1" applyBorder="1" applyAlignment="1">
      <alignment vertical="center"/>
    </xf>
    <xf numFmtId="0" fontId="12" fillId="0" borderId="10" xfId="0" applyFont="1" applyBorder="1" applyAlignment="1">
      <alignment vertical="center"/>
    </xf>
    <xf numFmtId="0" fontId="7" fillId="0" borderId="10" xfId="0" applyFont="1" applyBorder="1" applyAlignment="1">
      <alignment horizontal="center" vertical="center"/>
    </xf>
    <xf numFmtId="0" fontId="3" fillId="0" borderId="11" xfId="0" applyFont="1" applyFill="1" applyBorder="1" applyAlignment="1">
      <alignment vertical="center"/>
    </xf>
    <xf numFmtId="0" fontId="3" fillId="0" borderId="49" xfId="0" applyFont="1" applyFill="1" applyBorder="1" applyAlignment="1">
      <alignment horizontal="center" textRotation="255"/>
    </xf>
    <xf numFmtId="0" fontId="3" fillId="0" borderId="49" xfId="0" applyFont="1" applyFill="1" applyBorder="1" applyAlignment="1">
      <alignment horizontal="center" vertical="center" textRotation="255"/>
    </xf>
    <xf numFmtId="0" fontId="3" fillId="0" borderId="14" xfId="0" applyFont="1" applyBorder="1" applyAlignment="1">
      <alignment vertical="center"/>
    </xf>
    <xf numFmtId="0" fontId="3" fillId="0" borderId="22" xfId="0" applyFont="1" applyBorder="1" applyAlignment="1">
      <alignment vertical="center"/>
    </xf>
    <xf numFmtId="0" fontId="12" fillId="0" borderId="22" xfId="0" applyFont="1" applyBorder="1" applyAlignment="1">
      <alignment vertical="center"/>
    </xf>
    <xf numFmtId="0" fontId="7" fillId="0" borderId="22" xfId="0" applyFont="1" applyBorder="1" applyAlignment="1">
      <alignment horizontal="center" vertical="center"/>
    </xf>
    <xf numFmtId="0" fontId="3" fillId="0" borderId="23" xfId="0" applyFont="1" applyFill="1" applyBorder="1" applyAlignment="1">
      <alignment vertical="center"/>
    </xf>
    <xf numFmtId="0" fontId="3" fillId="0" borderId="25" xfId="0" applyFont="1" applyBorder="1" applyAlignment="1">
      <alignment horizontal="center" vertical="center"/>
    </xf>
    <xf numFmtId="0" fontId="12" fillId="0" borderId="26" xfId="0" applyFont="1" applyBorder="1" applyAlignment="1">
      <alignment vertical="center"/>
    </xf>
    <xf numFmtId="0" fontId="7" fillId="0" borderId="27" xfId="0" applyFont="1" applyBorder="1" applyAlignment="1">
      <alignment horizontal="center" vertical="center"/>
    </xf>
    <xf numFmtId="0" fontId="7" fillId="0" borderId="26" xfId="0" applyFont="1" applyBorder="1" applyAlignment="1">
      <alignment horizontal="center" vertical="center"/>
    </xf>
    <xf numFmtId="0" fontId="3" fillId="0" borderId="12" xfId="0" applyFont="1" applyBorder="1" applyAlignment="1">
      <alignment horizontal="left"/>
    </xf>
    <xf numFmtId="0" fontId="3" fillId="0" borderId="50" xfId="0" applyFont="1" applyBorder="1" applyAlignment="1">
      <alignment/>
    </xf>
    <xf numFmtId="0" fontId="7" fillId="0" borderId="28" xfId="0" applyFont="1" applyBorder="1" applyAlignment="1">
      <alignment/>
    </xf>
    <xf numFmtId="0" fontId="7" fillId="0" borderId="51" xfId="0" applyFont="1" applyBorder="1" applyAlignment="1">
      <alignment/>
    </xf>
    <xf numFmtId="0" fontId="3" fillId="0" borderId="0" xfId="0" applyFont="1" applyAlignment="1">
      <alignment horizontal="left"/>
    </xf>
    <xf numFmtId="0" fontId="3" fillId="0" borderId="0" xfId="0" applyFont="1" applyBorder="1" applyAlignment="1">
      <alignment vertical="center" wrapText="1"/>
    </xf>
    <xf numFmtId="0" fontId="3" fillId="0" borderId="13" xfId="0" applyFont="1" applyBorder="1" applyAlignment="1">
      <alignment vertical="center" wrapText="1"/>
    </xf>
    <xf numFmtId="0" fontId="3" fillId="0" borderId="16" xfId="0" applyFont="1" applyBorder="1" applyAlignment="1">
      <alignment horizontal="center"/>
    </xf>
    <xf numFmtId="0" fontId="3" fillId="0" borderId="10" xfId="0" applyFont="1" applyBorder="1" applyAlignment="1">
      <alignment horizontal="center" vertical="top"/>
    </xf>
    <xf numFmtId="0" fontId="3" fillId="0" borderId="0" xfId="0" applyFont="1" applyBorder="1" applyAlignment="1">
      <alignment horizontal="left" vertical="center" wrapText="1"/>
    </xf>
    <xf numFmtId="0" fontId="3" fillId="0" borderId="0" xfId="0" applyFont="1" applyBorder="1" applyAlignment="1">
      <alignment horizontal="center" vertical="top"/>
    </xf>
    <xf numFmtId="0" fontId="3" fillId="0" borderId="44" xfId="0" applyFont="1" applyBorder="1" applyAlignment="1">
      <alignment horizontal="center" vertical="center"/>
    </xf>
    <xf numFmtId="0" fontId="3" fillId="0" borderId="33" xfId="0" applyFont="1" applyBorder="1" applyAlignment="1">
      <alignment horizontal="center" vertical="center"/>
    </xf>
    <xf numFmtId="0" fontId="7" fillId="0" borderId="0" xfId="0" applyFont="1" applyBorder="1" applyAlignment="1">
      <alignment/>
    </xf>
    <xf numFmtId="0" fontId="3" fillId="0" borderId="19" xfId="0" applyFont="1" applyFill="1" applyBorder="1" applyAlignment="1">
      <alignment vertical="center"/>
    </xf>
    <xf numFmtId="0" fontId="3" fillId="0" borderId="14" xfId="0" applyFont="1" applyFill="1" applyBorder="1" applyAlignment="1">
      <alignment horizontal="left" vertical="center"/>
    </xf>
    <xf numFmtId="0" fontId="3" fillId="0" borderId="14" xfId="0" applyFont="1" applyFill="1" applyBorder="1" applyAlignment="1">
      <alignment vertical="center"/>
    </xf>
    <xf numFmtId="0" fontId="3" fillId="0" borderId="43" xfId="0" applyFont="1" applyBorder="1" applyAlignment="1">
      <alignment horizontal="left" vertical="center"/>
    </xf>
    <xf numFmtId="0" fontId="3" fillId="0" borderId="30" xfId="0" applyFont="1" applyBorder="1" applyAlignment="1">
      <alignment horizontal="left" vertical="center"/>
    </xf>
    <xf numFmtId="0" fontId="3" fillId="0" borderId="52" xfId="0" applyFont="1" applyBorder="1" applyAlignment="1">
      <alignment horizontal="center" vertical="center"/>
    </xf>
    <xf numFmtId="0" fontId="7" fillId="0" borderId="26" xfId="0" applyFont="1" applyBorder="1" applyAlignment="1">
      <alignment horizontal="left" vertical="center"/>
    </xf>
    <xf numFmtId="0" fontId="4" fillId="0" borderId="10" xfId="0" applyFont="1" applyBorder="1" applyAlignment="1">
      <alignment vertical="center"/>
    </xf>
    <xf numFmtId="0" fontId="4" fillId="0" borderId="10" xfId="0" applyFont="1" applyBorder="1" applyAlignment="1">
      <alignment horizontal="left" vertical="center"/>
    </xf>
    <xf numFmtId="0" fontId="3" fillId="0" borderId="11" xfId="0" applyFont="1" applyBorder="1" applyAlignment="1">
      <alignment horizontal="left" vertical="center"/>
    </xf>
    <xf numFmtId="0" fontId="3" fillId="0" borderId="53" xfId="0" applyFont="1" applyBorder="1" applyAlignment="1">
      <alignment horizontal="left" vertical="center"/>
    </xf>
    <xf numFmtId="0" fontId="3" fillId="0" borderId="28" xfId="0" applyFont="1" applyBorder="1" applyAlignment="1">
      <alignment horizontal="center" vertical="center"/>
    </xf>
    <xf numFmtId="0" fontId="3" fillId="0" borderId="28" xfId="0" applyFont="1" applyBorder="1" applyAlignment="1">
      <alignment horizontal="left" vertical="center"/>
    </xf>
    <xf numFmtId="0" fontId="3" fillId="0" borderId="54" xfId="0" applyFont="1" applyFill="1" applyBorder="1" applyAlignment="1">
      <alignment vertical="center"/>
    </xf>
    <xf numFmtId="0" fontId="3" fillId="0" borderId="55" xfId="0" applyFont="1" applyFill="1" applyBorder="1" applyAlignment="1">
      <alignment vertical="center"/>
    </xf>
    <xf numFmtId="0" fontId="3" fillId="0" borderId="28" xfId="0" applyFont="1" applyBorder="1" applyAlignment="1">
      <alignment horizontal="left"/>
    </xf>
    <xf numFmtId="0" fontId="4" fillId="0" borderId="28" xfId="0" applyFont="1" applyBorder="1" applyAlignment="1">
      <alignment vertical="center"/>
    </xf>
    <xf numFmtId="0" fontId="3" fillId="0" borderId="54" xfId="0" applyFont="1" applyBorder="1" applyAlignment="1">
      <alignment horizontal="left"/>
    </xf>
    <xf numFmtId="0" fontId="3" fillId="0" borderId="51" xfId="0" applyFont="1" applyBorder="1" applyAlignment="1">
      <alignment horizontal="center" vertical="center"/>
    </xf>
    <xf numFmtId="0" fontId="7" fillId="0" borderId="0" xfId="0" applyFont="1" applyBorder="1" applyAlignment="1">
      <alignment horizontal="center" vertical="center"/>
    </xf>
    <xf numFmtId="0" fontId="3" fillId="0" borderId="56" xfId="0" applyFont="1" applyBorder="1" applyAlignment="1">
      <alignment horizontal="center" vertical="center"/>
    </xf>
    <xf numFmtId="0" fontId="3" fillId="0" borderId="34" xfId="0" applyFont="1" applyBorder="1" applyAlignment="1">
      <alignment horizontal="left"/>
    </xf>
    <xf numFmtId="0" fontId="3" fillId="0" borderId="56" xfId="0" applyFont="1" applyBorder="1" applyAlignment="1">
      <alignment vertical="center"/>
    </xf>
    <xf numFmtId="0" fontId="3" fillId="0" borderId="34" xfId="0" applyFont="1" applyBorder="1" applyAlignment="1">
      <alignment vertical="center"/>
    </xf>
    <xf numFmtId="0" fontId="3" fillId="0" borderId="44" xfId="0" applyFont="1" applyBorder="1" applyAlignment="1">
      <alignment vertical="center"/>
    </xf>
    <xf numFmtId="0" fontId="3" fillId="0" borderId="24" xfId="0" applyFont="1" applyFill="1" applyBorder="1" applyAlignment="1">
      <alignment vertical="center"/>
    </xf>
    <xf numFmtId="0" fontId="7" fillId="0" borderId="24" xfId="0" applyFont="1" applyBorder="1" applyAlignment="1">
      <alignment vertical="center"/>
    </xf>
    <xf numFmtId="0" fontId="7" fillId="0" borderId="57" xfId="0" applyFont="1" applyBorder="1" applyAlignment="1">
      <alignment vertical="center"/>
    </xf>
    <xf numFmtId="0" fontId="7" fillId="0" borderId="58" xfId="0" applyFont="1" applyBorder="1" applyAlignment="1">
      <alignment vertical="center"/>
    </xf>
    <xf numFmtId="0" fontId="3" fillId="0" borderId="24" xfId="0" applyFont="1" applyBorder="1" applyAlignment="1">
      <alignment horizontal="left"/>
    </xf>
    <xf numFmtId="0" fontId="3" fillId="0" borderId="57" xfId="0" applyFont="1" applyBorder="1" applyAlignment="1">
      <alignment horizontal="center" vertical="center"/>
    </xf>
    <xf numFmtId="0" fontId="3" fillId="0" borderId="33" xfId="0" applyFont="1" applyFill="1" applyBorder="1" applyAlignment="1">
      <alignment vertical="center"/>
    </xf>
    <xf numFmtId="0" fontId="3" fillId="0" borderId="12" xfId="0" applyFont="1" applyFill="1" applyBorder="1" applyAlignment="1">
      <alignment/>
    </xf>
    <xf numFmtId="0" fontId="3" fillId="0" borderId="28" xfId="0" applyFont="1" applyBorder="1" applyAlignment="1">
      <alignment/>
    </xf>
    <xf numFmtId="0" fontId="12" fillId="0" borderId="0" xfId="0" applyFont="1" applyBorder="1" applyAlignment="1">
      <alignment vertical="center"/>
    </xf>
    <xf numFmtId="0" fontId="12" fillId="0" borderId="15" xfId="0" applyFont="1" applyBorder="1" applyAlignment="1">
      <alignment vertical="center"/>
    </xf>
    <xf numFmtId="0" fontId="4" fillId="0" borderId="26" xfId="0" applyFont="1" applyBorder="1" applyAlignment="1">
      <alignment horizontal="left" vertical="center"/>
    </xf>
    <xf numFmtId="0" fontId="3" fillId="0" borderId="27" xfId="0" applyFont="1" applyBorder="1" applyAlignment="1">
      <alignment horizontal="left" vertical="center"/>
    </xf>
    <xf numFmtId="0" fontId="3" fillId="0" borderId="53" xfId="0" applyFont="1" applyFill="1" applyBorder="1" applyAlignment="1">
      <alignment vertical="center"/>
    </xf>
    <xf numFmtId="0" fontId="7" fillId="0" borderId="28" xfId="0" applyFont="1" applyBorder="1" applyAlignment="1">
      <alignment vertical="center"/>
    </xf>
    <xf numFmtId="0" fontId="3" fillId="0" borderId="21" xfId="0" applyFont="1" applyFill="1" applyBorder="1" applyAlignment="1">
      <alignment vertical="center"/>
    </xf>
    <xf numFmtId="0" fontId="3" fillId="0" borderId="25" xfId="0" applyFont="1" applyBorder="1" applyAlignment="1">
      <alignment horizontal="center" vertical="top"/>
    </xf>
    <xf numFmtId="0" fontId="4" fillId="0" borderId="0" xfId="0" applyFont="1" applyBorder="1" applyAlignment="1">
      <alignment horizontal="left" vertical="center"/>
    </xf>
    <xf numFmtId="0" fontId="3" fillId="0" borderId="11" xfId="0" applyFont="1" applyBorder="1" applyAlignment="1">
      <alignment horizontal="center" vertical="center"/>
    </xf>
    <xf numFmtId="0" fontId="3" fillId="0" borderId="0" xfId="0" applyFont="1" applyBorder="1" applyAlignment="1">
      <alignment vertical="top"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10" xfId="0" applyFont="1" applyBorder="1" applyAlignment="1">
      <alignment vertical="center" wrapText="1"/>
    </xf>
    <xf numFmtId="0" fontId="3" fillId="0" borderId="15" xfId="0" applyFont="1" applyBorder="1" applyAlignment="1">
      <alignment vertical="center" wrapText="1"/>
    </xf>
    <xf numFmtId="0" fontId="3" fillId="0" borderId="19" xfId="0" applyFont="1" applyBorder="1" applyAlignment="1">
      <alignment horizontal="left" vertical="center" wrapText="1"/>
    </xf>
    <xf numFmtId="0" fontId="3" fillId="0" borderId="11" xfId="0" applyFont="1" applyBorder="1" applyAlignment="1">
      <alignment vertical="top" wrapText="1"/>
    </xf>
    <xf numFmtId="0" fontId="3" fillId="0" borderId="13" xfId="0" applyFont="1" applyBorder="1" applyAlignment="1">
      <alignment vertical="top" wrapText="1"/>
    </xf>
    <xf numFmtId="0" fontId="3" fillId="0" borderId="16" xfId="0" applyFont="1" applyBorder="1" applyAlignment="1">
      <alignment vertical="top" wrapText="1"/>
    </xf>
    <xf numFmtId="0" fontId="3" fillId="0" borderId="14" xfId="0" applyFont="1" applyBorder="1" applyAlignment="1">
      <alignment horizontal="center"/>
    </xf>
    <xf numFmtId="0" fontId="3" fillId="0" borderId="13" xfId="0" applyFont="1" applyBorder="1" applyAlignment="1">
      <alignment horizontal="center"/>
    </xf>
    <xf numFmtId="0" fontId="3" fillId="0" borderId="19" xfId="0" applyFont="1" applyBorder="1" applyAlignment="1">
      <alignment vertical="center" wrapText="1"/>
    </xf>
    <xf numFmtId="0" fontId="7" fillId="0" borderId="10" xfId="0" applyFont="1" applyBorder="1" applyAlignment="1">
      <alignment vertical="center" wrapText="1"/>
    </xf>
    <xf numFmtId="0" fontId="7" fillId="0" borderId="10" xfId="0" applyFont="1" applyBorder="1" applyAlignment="1">
      <alignment vertical="center"/>
    </xf>
    <xf numFmtId="0" fontId="3" fillId="0" borderId="12" xfId="0" applyFont="1" applyBorder="1" applyAlignment="1">
      <alignment vertical="center" wrapText="1"/>
    </xf>
    <xf numFmtId="0" fontId="4" fillId="0" borderId="0" xfId="0" applyFont="1" applyBorder="1" applyAlignment="1">
      <alignment vertical="center"/>
    </xf>
    <xf numFmtId="0" fontId="7" fillId="0" borderId="0" xfId="0" applyFont="1" applyBorder="1" applyAlignment="1">
      <alignment vertical="center" wrapText="1"/>
    </xf>
    <xf numFmtId="0" fontId="3" fillId="0" borderId="14" xfId="0" applyFont="1" applyBorder="1" applyAlignment="1">
      <alignment vertical="center" wrapText="1"/>
    </xf>
    <xf numFmtId="0" fontId="7" fillId="0" borderId="15" xfId="0" applyFont="1" applyBorder="1" applyAlignment="1">
      <alignment vertical="center" wrapText="1"/>
    </xf>
    <xf numFmtId="0" fontId="3" fillId="0" borderId="0" xfId="0" applyFont="1" applyBorder="1" applyAlignment="1">
      <alignment vertical="top"/>
    </xf>
    <xf numFmtId="0" fontId="3" fillId="0" borderId="22" xfId="0" applyFont="1" applyBorder="1" applyAlignment="1">
      <alignment horizontal="center"/>
    </xf>
    <xf numFmtId="0" fontId="3" fillId="0" borderId="22" xfId="0" applyFont="1" applyBorder="1" applyAlignment="1">
      <alignment vertical="top" wrapText="1"/>
    </xf>
    <xf numFmtId="0" fontId="3" fillId="0" borderId="22" xfId="0" applyFont="1" applyBorder="1" applyAlignment="1">
      <alignment horizontal="left"/>
    </xf>
    <xf numFmtId="0" fontId="3" fillId="0" borderId="15" xfId="0" applyFont="1" applyBorder="1" applyAlignment="1">
      <alignment vertical="top"/>
    </xf>
    <xf numFmtId="0" fontId="3" fillId="0" borderId="10" xfId="0" applyFont="1" applyBorder="1" applyAlignment="1">
      <alignment vertical="top"/>
    </xf>
    <xf numFmtId="0" fontId="3" fillId="0" borderId="12" xfId="0" applyFont="1" applyBorder="1" applyAlignment="1">
      <alignment vertical="top" wrapText="1"/>
    </xf>
    <xf numFmtId="0" fontId="3" fillId="0" borderId="14" xfId="0" applyFont="1" applyBorder="1" applyAlignment="1">
      <alignment vertical="top" wrapText="1"/>
    </xf>
    <xf numFmtId="0" fontId="3" fillId="0" borderId="11" xfId="0" applyFont="1" applyBorder="1" applyAlignment="1">
      <alignment/>
    </xf>
    <xf numFmtId="0" fontId="3" fillId="0" borderId="59" xfId="0" applyFont="1" applyBorder="1" applyAlignment="1">
      <alignment/>
    </xf>
    <xf numFmtId="0" fontId="3" fillId="0" borderId="0" xfId="0" applyFont="1" applyBorder="1" applyAlignment="1">
      <alignment horizontal="right"/>
    </xf>
    <xf numFmtId="0" fontId="0" fillId="0" borderId="0" xfId="0" applyAlignment="1">
      <alignment/>
    </xf>
    <xf numFmtId="0" fontId="3" fillId="0" borderId="22" xfId="0" applyFont="1" applyBorder="1" applyAlignment="1">
      <alignment horizontal="left" vertical="top"/>
    </xf>
    <xf numFmtId="0" fontId="3" fillId="0" borderId="22" xfId="0" applyFont="1" applyBorder="1" applyAlignment="1">
      <alignment horizontal="left" vertical="top" wrapText="1"/>
    </xf>
    <xf numFmtId="0" fontId="3" fillId="0" borderId="15" xfId="0" applyFont="1" applyBorder="1" applyAlignment="1">
      <alignment/>
    </xf>
    <xf numFmtId="0" fontId="6" fillId="0" borderId="43" xfId="0" applyFont="1" applyBorder="1" applyAlignment="1">
      <alignment horizontal="left" vertical="center"/>
    </xf>
    <xf numFmtId="0" fontId="3" fillId="0" borderId="19" xfId="0" applyFont="1" applyFill="1" applyBorder="1" applyAlignment="1">
      <alignment horizontal="left" vertical="center"/>
    </xf>
    <xf numFmtId="0" fontId="6" fillId="0" borderId="0" xfId="0" applyFont="1" applyFill="1" applyBorder="1" applyAlignment="1">
      <alignment vertical="center"/>
    </xf>
    <xf numFmtId="0" fontId="3" fillId="0" borderId="20" xfId="0" applyFont="1" applyBorder="1" applyAlignment="1">
      <alignment/>
    </xf>
    <xf numFmtId="0" fontId="3" fillId="0" borderId="22" xfId="0" applyFont="1" applyBorder="1" applyAlignment="1">
      <alignment horizontal="center" vertical="top"/>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40" xfId="0" applyFont="1" applyFill="1" applyBorder="1" applyAlignment="1">
      <alignment horizontal="center" vertical="center"/>
    </xf>
    <xf numFmtId="0" fontId="7" fillId="0" borderId="14" xfId="0" applyFont="1" applyBorder="1" applyAlignment="1">
      <alignment vertical="center" wrapText="1"/>
    </xf>
    <xf numFmtId="0" fontId="7" fillId="0" borderId="11" xfId="0" applyFont="1" applyBorder="1" applyAlignment="1">
      <alignment vertical="center"/>
    </xf>
    <xf numFmtId="0" fontId="3" fillId="0" borderId="16" xfId="0" applyFont="1" applyBorder="1" applyAlignment="1">
      <alignment/>
    </xf>
    <xf numFmtId="0" fontId="4" fillId="0" borderId="0" xfId="0" applyFont="1" applyAlignment="1">
      <alignment horizontal="left"/>
    </xf>
    <xf numFmtId="0" fontId="3" fillId="0" borderId="10" xfId="0" applyFont="1" applyBorder="1" applyAlignment="1">
      <alignment horizontal="left" vertical="center" wrapText="1"/>
    </xf>
    <xf numFmtId="0" fontId="10" fillId="0" borderId="0" xfId="0" applyFont="1" applyBorder="1" applyAlignment="1">
      <alignment horizontal="center" vertical="center"/>
    </xf>
    <xf numFmtId="0" fontId="7" fillId="0" borderId="10" xfId="0" applyFont="1" applyBorder="1" applyAlignment="1">
      <alignment horizontal="center" vertical="center" wrapText="1"/>
    </xf>
    <xf numFmtId="0" fontId="14" fillId="0" borderId="10" xfId="0" applyFont="1" applyBorder="1" applyAlignment="1">
      <alignment horizontal="center" vertical="center"/>
    </xf>
    <xf numFmtId="0" fontId="4" fillId="0" borderId="0" xfId="0" applyFont="1" applyBorder="1" applyAlignment="1">
      <alignment horizontal="center" vertical="center"/>
    </xf>
    <xf numFmtId="0" fontId="3" fillId="0" borderId="12" xfId="0" applyFont="1" applyFill="1" applyBorder="1" applyAlignment="1">
      <alignment horizontal="left" vertical="center" wrapText="1"/>
    </xf>
    <xf numFmtId="0" fontId="7" fillId="0" borderId="12" xfId="0" applyFont="1" applyBorder="1" applyAlignment="1">
      <alignment horizontal="center" vertical="center" wrapText="1"/>
    </xf>
    <xf numFmtId="0" fontId="3" fillId="0" borderId="37" xfId="0" applyFont="1" applyBorder="1" applyAlignment="1">
      <alignment horizontal="center" vertical="center"/>
    </xf>
    <xf numFmtId="0" fontId="6" fillId="0" borderId="0" xfId="0" applyFont="1" applyBorder="1" applyAlignment="1">
      <alignment vertical="center"/>
    </xf>
    <xf numFmtId="0" fontId="3" fillId="0" borderId="19" xfId="0" applyFont="1" applyFill="1" applyBorder="1" applyAlignment="1">
      <alignment horizontal="left" vertical="top"/>
    </xf>
    <xf numFmtId="0" fontId="7" fillId="0" borderId="19" xfId="0" applyFont="1" applyBorder="1" applyAlignment="1">
      <alignment horizontal="center" vertical="center" wrapText="1"/>
    </xf>
    <xf numFmtId="0" fontId="14" fillId="0" borderId="0" xfId="0" applyFont="1" applyBorder="1" applyAlignment="1">
      <alignment horizontal="center" vertical="center"/>
    </xf>
    <xf numFmtId="0" fontId="14" fillId="0" borderId="10" xfId="0" applyFont="1" applyBorder="1" applyAlignment="1">
      <alignment vertical="center"/>
    </xf>
    <xf numFmtId="0" fontId="3" fillId="0" borderId="12" xfId="0" applyFont="1" applyFill="1" applyBorder="1" applyAlignment="1">
      <alignment vertical="center" wrapText="1"/>
    </xf>
    <xf numFmtId="0" fontId="3" fillId="0" borderId="0" xfId="0" applyFont="1" applyFill="1" applyBorder="1" applyAlignment="1">
      <alignment vertical="center" wrapText="1"/>
    </xf>
    <xf numFmtId="0" fontId="3" fillId="0" borderId="19" xfId="0" applyFont="1" applyBorder="1" applyAlignment="1">
      <alignment/>
    </xf>
    <xf numFmtId="22" fontId="17" fillId="0" borderId="60" xfId="60" applyNumberFormat="1" applyFont="1" applyFill="1" applyBorder="1" applyAlignment="1">
      <alignment horizontal="center" vertical="center"/>
      <protection/>
    </xf>
    <xf numFmtId="0" fontId="17" fillId="0" borderId="60" xfId="60" applyFont="1" applyFill="1" applyBorder="1" applyAlignment="1">
      <alignment vertical="center"/>
      <protection/>
    </xf>
    <xf numFmtId="0" fontId="16" fillId="0" borderId="61" xfId="60" applyFont="1" applyFill="1" applyBorder="1" applyAlignment="1">
      <alignment horizontal="center" vertical="center"/>
      <protection/>
    </xf>
    <xf numFmtId="0" fontId="3" fillId="24" borderId="60" xfId="60" applyFont="1" applyFill="1" applyBorder="1" applyAlignment="1">
      <alignment vertical="center"/>
      <protection/>
    </xf>
    <xf numFmtId="0" fontId="3" fillId="24" borderId="21" xfId="60" applyNumberFormat="1" applyFont="1" applyFill="1" applyBorder="1" applyAlignment="1">
      <alignment vertical="center"/>
      <protection/>
    </xf>
    <xf numFmtId="0" fontId="3" fillId="24" borderId="62" xfId="60" applyFont="1" applyFill="1" applyBorder="1" applyAlignment="1">
      <alignment vertical="center"/>
      <protection/>
    </xf>
    <xf numFmtId="0" fontId="17" fillId="0" borderId="12" xfId="60" applyFont="1" applyFill="1" applyBorder="1" applyAlignment="1">
      <alignment vertical="center"/>
      <protection/>
    </xf>
    <xf numFmtId="56" fontId="3" fillId="0" borderId="15" xfId="0" applyNumberFormat="1" applyFont="1" applyBorder="1" applyAlignment="1">
      <alignment horizontal="center" vertical="center"/>
    </xf>
    <xf numFmtId="0" fontId="3" fillId="0" borderId="37" xfId="0" applyFont="1" applyBorder="1" applyAlignment="1">
      <alignment horizontal="left" vertical="center" wrapText="1"/>
    </xf>
    <xf numFmtId="0" fontId="3" fillId="0" borderId="0" xfId="0" applyFont="1" applyFill="1" applyBorder="1" applyAlignment="1">
      <alignment horizontal="center"/>
    </xf>
    <xf numFmtId="0" fontId="3" fillId="0" borderId="0" xfId="0" applyFont="1" applyFill="1" applyBorder="1" applyAlignment="1">
      <alignment horizontal="right"/>
    </xf>
    <xf numFmtId="0" fontId="7" fillId="0" borderId="0" xfId="0" applyFont="1" applyBorder="1" applyAlignment="1">
      <alignment horizontal="right" vertical="center"/>
    </xf>
    <xf numFmtId="0" fontId="3" fillId="0" borderId="0" xfId="0" applyFont="1" applyFill="1" applyBorder="1" applyAlignment="1">
      <alignment horizontal="right" vertical="center"/>
    </xf>
    <xf numFmtId="0" fontId="3" fillId="0" borderId="22" xfId="0" applyFont="1" applyFill="1" applyBorder="1" applyAlignment="1">
      <alignment horizontal="left" vertical="center"/>
    </xf>
    <xf numFmtId="0" fontId="3" fillId="0" borderId="0" xfId="0" applyFont="1" applyFill="1" applyAlignment="1" applyProtection="1">
      <alignment vertical="center"/>
      <protection locked="0"/>
    </xf>
    <xf numFmtId="0" fontId="16" fillId="0" borderId="0" xfId="0" applyFont="1" applyFill="1" applyAlignment="1" applyProtection="1">
      <alignment vertical="center"/>
      <protection locked="0"/>
    </xf>
    <xf numFmtId="3" fontId="4" fillId="0" borderId="0" xfId="0" applyNumberFormat="1" applyFont="1" applyFill="1" applyBorder="1" applyAlignment="1" applyProtection="1">
      <alignment vertical="center"/>
      <protection locked="0"/>
    </xf>
    <xf numFmtId="0" fontId="3" fillId="0" borderId="63" xfId="0" applyFont="1" applyFill="1" applyBorder="1" applyAlignment="1" applyProtection="1">
      <alignment horizontal="center" vertical="center"/>
      <protection locked="0"/>
    </xf>
    <xf numFmtId="0" fontId="3" fillId="0" borderId="64" xfId="0" applyFont="1" applyFill="1" applyBorder="1" applyAlignment="1" applyProtection="1">
      <alignment horizontal="center" vertical="center"/>
      <protection locked="0"/>
    </xf>
    <xf numFmtId="0" fontId="3" fillId="0" borderId="61" xfId="0" applyFont="1" applyFill="1" applyBorder="1" applyAlignment="1" applyProtection="1">
      <alignment horizontal="center" vertical="center" textRotation="255"/>
      <protection locked="0"/>
    </xf>
    <xf numFmtId="0" fontId="3" fillId="0" borderId="15" xfId="0" applyFont="1" applyBorder="1" applyAlignment="1" applyProtection="1">
      <alignment horizontal="center" vertical="center"/>
      <protection locked="0"/>
    </xf>
    <xf numFmtId="0" fontId="7" fillId="0" borderId="0" xfId="0" applyFont="1" applyFill="1" applyAlignment="1">
      <alignment horizontal="center" vertical="center" wrapText="1"/>
    </xf>
    <xf numFmtId="0" fontId="5" fillId="0" borderId="0" xfId="0" applyFont="1" applyFill="1" applyAlignment="1" applyProtection="1">
      <alignment horizontal="center" vertical="center"/>
      <protection locked="0"/>
    </xf>
    <xf numFmtId="0" fontId="3" fillId="0" borderId="0" xfId="0" applyFont="1" applyFill="1" applyAlignment="1">
      <alignment horizontal="center" vertical="center"/>
    </xf>
    <xf numFmtId="0" fontId="3" fillId="0" borderId="0" xfId="0" applyFont="1" applyFill="1" applyAlignment="1">
      <alignment horizontal="left" vertical="center"/>
    </xf>
    <xf numFmtId="0" fontId="16" fillId="0" borderId="0" xfId="0" applyFont="1" applyFill="1" applyAlignment="1" applyProtection="1">
      <alignment horizontal="center" vertical="center"/>
      <protection locked="0"/>
    </xf>
    <xf numFmtId="0" fontId="3" fillId="0" borderId="0" xfId="0" applyFont="1" applyFill="1" applyAlignment="1" applyProtection="1">
      <alignment vertical="center"/>
      <protection locked="0"/>
    </xf>
    <xf numFmtId="0" fontId="6" fillId="0" borderId="0" xfId="0" applyFont="1" applyFill="1" applyAlignment="1">
      <alignment horizontal="center" vertical="center"/>
    </xf>
    <xf numFmtId="0" fontId="6" fillId="0" borderId="0" xfId="0" applyFont="1" applyFill="1" applyAlignment="1">
      <alignment vertical="center"/>
    </xf>
    <xf numFmtId="0" fontId="3" fillId="0" borderId="0"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23" xfId="0" applyFont="1" applyFill="1" applyBorder="1" applyAlignment="1" applyProtection="1">
      <alignment horizontal="left" vertical="center"/>
      <protection locked="0"/>
    </xf>
    <xf numFmtId="0" fontId="7" fillId="0" borderId="13" xfId="0" applyFont="1" applyFill="1" applyBorder="1" applyAlignment="1">
      <alignment horizontal="left" vertical="center" wrapText="1"/>
    </xf>
    <xf numFmtId="0" fontId="4" fillId="0" borderId="0" xfId="0" applyFont="1" applyAlignment="1">
      <alignment horizontal="left" vertical="center"/>
    </xf>
    <xf numFmtId="0" fontId="3" fillId="0" borderId="16" xfId="0" applyFont="1" applyFill="1" applyBorder="1" applyAlignment="1" applyProtection="1">
      <alignment horizontal="center" vertical="center"/>
      <protection locked="0"/>
    </xf>
    <xf numFmtId="3" fontId="4" fillId="21" borderId="15" xfId="0" applyNumberFormat="1" applyFont="1" applyFill="1" applyBorder="1" applyAlignment="1" applyProtection="1">
      <alignment horizontal="center" vertical="center"/>
      <protection locked="0"/>
    </xf>
    <xf numFmtId="3" fontId="4" fillId="24" borderId="15" xfId="0" applyNumberFormat="1" applyFont="1" applyFill="1" applyBorder="1" applyAlignment="1">
      <alignment horizontal="center" vertical="center"/>
    </xf>
    <xf numFmtId="3" fontId="3" fillId="21" borderId="15" xfId="0" applyNumberFormat="1" applyFont="1" applyFill="1" applyBorder="1" applyAlignment="1" applyProtection="1">
      <alignment horizontal="center" vertical="center"/>
      <protection locked="0"/>
    </xf>
    <xf numFmtId="49" fontId="3" fillId="0" borderId="24" xfId="0" applyNumberFormat="1" applyFont="1" applyFill="1" applyBorder="1" applyAlignment="1" applyProtection="1">
      <alignment horizontal="center" vertical="center"/>
      <protection locked="0"/>
    </xf>
    <xf numFmtId="49" fontId="3" fillId="0" borderId="33" xfId="0" applyNumberFormat="1" applyFont="1" applyFill="1" applyBorder="1" applyAlignment="1" applyProtection="1">
      <alignment horizontal="center" vertical="center"/>
      <protection locked="0"/>
    </xf>
    <xf numFmtId="0" fontId="3" fillId="0" borderId="22" xfId="0" applyFont="1" applyBorder="1" applyAlignment="1">
      <alignment horizontal="center" vertical="center"/>
    </xf>
    <xf numFmtId="0" fontId="7" fillId="0" borderId="0" xfId="0" applyFont="1" applyFill="1" applyBorder="1" applyAlignment="1">
      <alignment horizontal="left" vertical="center" wrapText="1"/>
    </xf>
    <xf numFmtId="0" fontId="3" fillId="0" borderId="22" xfId="0" applyFont="1" applyBorder="1" applyAlignment="1" applyProtection="1">
      <alignment horizontal="center" vertical="center"/>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0" fontId="3" fillId="0" borderId="10" xfId="0" applyFont="1" applyBorder="1" applyAlignment="1">
      <alignment horizontal="center"/>
    </xf>
    <xf numFmtId="0" fontId="3" fillId="0" borderId="15" xfId="0" applyFont="1" applyFill="1" applyBorder="1" applyAlignment="1" applyProtection="1">
      <alignment horizontal="center" vertical="center"/>
      <protection locked="0"/>
    </xf>
    <xf numFmtId="0" fontId="3" fillId="0" borderId="10" xfId="0" applyFont="1" applyBorder="1" applyAlignment="1" applyProtection="1">
      <alignment horizontal="center"/>
      <protection locked="0"/>
    </xf>
    <xf numFmtId="0" fontId="3" fillId="0" borderId="22" xfId="0" applyFont="1" applyBorder="1" applyAlignment="1" applyProtection="1">
      <alignment horizontal="distributed" vertical="center" shrinkToFit="1"/>
      <protection locked="0"/>
    </xf>
    <xf numFmtId="0" fontId="3" fillId="0" borderId="23" xfId="0" applyFont="1" applyBorder="1" applyAlignment="1" applyProtection="1">
      <alignment horizontal="distributed" vertical="center" shrinkToFit="1"/>
      <protection locked="0"/>
    </xf>
    <xf numFmtId="0" fontId="3" fillId="0" borderId="0" xfId="0" applyFont="1" applyFill="1" applyAlignment="1" applyProtection="1">
      <alignment horizontal="center" vertical="center"/>
      <protection locked="0"/>
    </xf>
    <xf numFmtId="49" fontId="3" fillId="0" borderId="48" xfId="0" applyNumberFormat="1" applyFont="1" applyFill="1" applyBorder="1" applyAlignment="1" applyProtection="1">
      <alignment horizontal="center" vertical="center"/>
      <protection locked="0"/>
    </xf>
    <xf numFmtId="0" fontId="3" fillId="0" borderId="16" xfId="0" applyFont="1" applyFill="1" applyBorder="1" applyAlignment="1">
      <alignment horizontal="left" vertical="center"/>
    </xf>
    <xf numFmtId="0" fontId="3" fillId="0" borderId="21" xfId="0" applyFont="1" applyBorder="1" applyAlignment="1" applyProtection="1">
      <alignment horizontal="distributed" vertical="center" shrinkToFit="1"/>
      <protection locked="0"/>
    </xf>
    <xf numFmtId="0" fontId="3" fillId="0" borderId="13" xfId="0" applyFont="1" applyFill="1" applyBorder="1" applyAlignment="1">
      <alignment horizontal="left" vertical="center"/>
    </xf>
    <xf numFmtId="0" fontId="3" fillId="0" borderId="15" xfId="0" applyFont="1" applyFill="1" applyBorder="1" applyAlignment="1">
      <alignment horizontal="left" vertical="center"/>
    </xf>
    <xf numFmtId="0" fontId="3" fillId="0" borderId="29" xfId="0" applyFont="1" applyFill="1" applyBorder="1" applyAlignment="1" applyProtection="1">
      <alignment horizontal="left" vertical="center"/>
      <protection locked="0"/>
    </xf>
    <xf numFmtId="0" fontId="3" fillId="0" borderId="65" xfId="0" applyFont="1" applyFill="1" applyBorder="1" applyAlignment="1" applyProtection="1">
      <alignment horizontal="left" vertical="center"/>
      <protection locked="0"/>
    </xf>
    <xf numFmtId="0" fontId="3" fillId="0" borderId="30" xfId="0" applyFont="1" applyFill="1" applyBorder="1" applyAlignment="1" applyProtection="1">
      <alignment horizontal="left" vertical="center"/>
      <protection locked="0"/>
    </xf>
    <xf numFmtId="0" fontId="3" fillId="0" borderId="0" xfId="0" applyFont="1" applyFill="1" applyBorder="1" applyAlignment="1">
      <alignment horizontal="left" vertical="center"/>
    </xf>
    <xf numFmtId="0" fontId="3" fillId="0" borderId="22" xfId="0" applyFont="1" applyFill="1" applyBorder="1" applyAlignment="1" applyProtection="1">
      <alignment horizontal="left" vertical="center"/>
      <protection locked="0"/>
    </xf>
    <xf numFmtId="0" fontId="3" fillId="0" borderId="21" xfId="0" applyFont="1" applyFill="1" applyBorder="1" applyAlignment="1" applyProtection="1">
      <alignment horizontal="center" vertical="center"/>
      <protection locked="0"/>
    </xf>
    <xf numFmtId="0" fontId="3" fillId="0" borderId="22" xfId="0" applyFont="1" applyFill="1" applyBorder="1" applyAlignment="1" applyProtection="1">
      <alignment horizontal="center" vertical="center"/>
      <protection locked="0"/>
    </xf>
    <xf numFmtId="0" fontId="4" fillId="0" borderId="22" xfId="0" applyFont="1" applyBorder="1" applyAlignment="1" applyProtection="1">
      <alignment vertical="center"/>
      <protection locked="0"/>
    </xf>
    <xf numFmtId="0" fontId="3" fillId="0" borderId="66" xfId="0" applyFont="1" applyFill="1" applyBorder="1" applyAlignment="1" applyProtection="1">
      <alignment horizontal="left" vertical="center"/>
      <protection locked="0"/>
    </xf>
    <xf numFmtId="0" fontId="4" fillId="0" borderId="22" xfId="0" applyFont="1" applyBorder="1" applyAlignment="1" applyProtection="1">
      <alignment horizontal="distributed" vertical="center"/>
      <protection locked="0"/>
    </xf>
    <xf numFmtId="0" fontId="4" fillId="0" borderId="23" xfId="0" applyFont="1" applyBorder="1" applyAlignment="1" applyProtection="1">
      <alignment horizontal="distributed" vertical="center"/>
      <protection locked="0"/>
    </xf>
    <xf numFmtId="0" fontId="6" fillId="0" borderId="22" xfId="0" applyFont="1" applyFill="1" applyBorder="1" applyAlignment="1">
      <alignment horizontal="left" vertical="center"/>
    </xf>
    <xf numFmtId="0" fontId="6" fillId="0" borderId="23" xfId="0" applyFont="1" applyFill="1" applyBorder="1" applyAlignment="1">
      <alignment horizontal="left" vertical="center"/>
    </xf>
    <xf numFmtId="0" fontId="3" fillId="0" borderId="21" xfId="0" applyFont="1" applyFill="1" applyBorder="1" applyAlignment="1">
      <alignment horizontal="left" vertical="center"/>
    </xf>
    <xf numFmtId="0" fontId="3" fillId="0" borderId="22" xfId="0" applyFont="1" applyFill="1" applyBorder="1" applyAlignment="1">
      <alignment horizontal="left" vertical="center"/>
    </xf>
    <xf numFmtId="0" fontId="3" fillId="0" borderId="67" xfId="0" applyFont="1" applyFill="1" applyBorder="1" applyAlignment="1">
      <alignment horizontal="center" vertical="center"/>
    </xf>
    <xf numFmtId="0" fontId="3" fillId="0" borderId="22" xfId="0" applyFont="1" applyBorder="1" applyAlignment="1">
      <alignment horizontal="left" vertical="center"/>
    </xf>
    <xf numFmtId="0" fontId="3" fillId="0" borderId="21" xfId="0" applyFont="1" applyFill="1" applyBorder="1" applyAlignment="1" applyProtection="1">
      <alignment horizontal="distributed" vertical="center"/>
      <protection locked="0"/>
    </xf>
    <xf numFmtId="0" fontId="3" fillId="0" borderId="29" xfId="0" applyFont="1" applyFill="1" applyBorder="1" applyAlignment="1">
      <alignment horizontal="center" vertical="center"/>
    </xf>
    <xf numFmtId="0" fontId="3" fillId="0" borderId="68" xfId="0" applyFont="1" applyFill="1" applyBorder="1" applyAlignment="1">
      <alignment horizontal="center" vertical="center"/>
    </xf>
    <xf numFmtId="0" fontId="3" fillId="0" borderId="65" xfId="0" applyFont="1" applyFill="1" applyBorder="1" applyAlignment="1">
      <alignment horizontal="center" vertical="center"/>
    </xf>
    <xf numFmtId="0" fontId="3" fillId="0" borderId="30" xfId="0" applyFont="1" applyFill="1" applyBorder="1" applyAlignment="1">
      <alignment horizontal="center" vertical="center"/>
    </xf>
    <xf numFmtId="49" fontId="3" fillId="0" borderId="29" xfId="0" applyNumberFormat="1" applyFont="1" applyFill="1" applyBorder="1" applyAlignment="1" applyProtection="1">
      <alignment horizontal="center" vertical="center"/>
      <protection locked="0"/>
    </xf>
    <xf numFmtId="176" fontId="3" fillId="0" borderId="12" xfId="0" applyNumberFormat="1" applyFont="1" applyFill="1" applyBorder="1" applyAlignment="1">
      <alignment horizontal="distributed" vertical="center"/>
    </xf>
    <xf numFmtId="176" fontId="3" fillId="0" borderId="56" xfId="0" applyNumberFormat="1" applyFont="1" applyFill="1" applyBorder="1" applyAlignment="1">
      <alignment horizontal="distributed" vertical="center"/>
    </xf>
    <xf numFmtId="0" fontId="3" fillId="0" borderId="66" xfId="0" applyFont="1" applyFill="1" applyBorder="1" applyAlignment="1">
      <alignment horizontal="center" vertical="center"/>
    </xf>
    <xf numFmtId="0" fontId="6" fillId="0" borderId="15" xfId="0" applyFont="1" applyFill="1" applyBorder="1" applyAlignment="1">
      <alignment horizontal="left" vertical="center"/>
    </xf>
    <xf numFmtId="49" fontId="3" fillId="0" borderId="52" xfId="0" applyNumberFormat="1" applyFont="1" applyFill="1" applyBorder="1" applyAlignment="1" applyProtection="1">
      <alignment horizontal="center" vertical="center"/>
      <protection locked="0"/>
    </xf>
    <xf numFmtId="0" fontId="3" fillId="0" borderId="58"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57" xfId="0" applyFont="1" applyFill="1" applyBorder="1" applyAlignment="1">
      <alignment horizontal="center" vertical="center"/>
    </xf>
    <xf numFmtId="0" fontId="3" fillId="0" borderId="69" xfId="0" applyFont="1" applyBorder="1" applyAlignment="1">
      <alignment horizontal="center" vertical="center"/>
    </xf>
    <xf numFmtId="0" fontId="3" fillId="0" borderId="70" xfId="0" applyFont="1" applyBorder="1" applyAlignment="1">
      <alignment horizontal="center" vertical="center"/>
    </xf>
    <xf numFmtId="0" fontId="3" fillId="0" borderId="71" xfId="0" applyFont="1" applyBorder="1" applyAlignment="1">
      <alignment horizontal="center" vertical="center"/>
    </xf>
    <xf numFmtId="0" fontId="3" fillId="0" borderId="72" xfId="0" applyFont="1" applyBorder="1" applyAlignment="1">
      <alignment horizontal="center" vertical="center"/>
    </xf>
    <xf numFmtId="49" fontId="3" fillId="0" borderId="30" xfId="0" applyNumberFormat="1" applyFont="1" applyFill="1" applyBorder="1" applyAlignment="1" applyProtection="1">
      <alignment horizontal="center" vertical="center"/>
      <protection locked="0"/>
    </xf>
    <xf numFmtId="3" fontId="4" fillId="24" borderId="40" xfId="0" applyNumberFormat="1" applyFont="1" applyFill="1" applyBorder="1" applyAlignment="1">
      <alignment horizontal="center" vertical="center"/>
    </xf>
    <xf numFmtId="0" fontId="4" fillId="0" borderId="0" xfId="0" applyFont="1" applyFill="1" applyBorder="1" applyAlignment="1">
      <alignment horizontal="right" vertical="center"/>
    </xf>
    <xf numFmtId="0" fontId="3" fillId="0" borderId="0" xfId="0" applyFont="1" applyBorder="1" applyAlignment="1">
      <alignment horizontal="distributed"/>
    </xf>
    <xf numFmtId="176" fontId="3" fillId="0" borderId="53" xfId="0" applyNumberFormat="1" applyFont="1" applyFill="1" applyBorder="1" applyAlignment="1">
      <alignment horizontal="distributed" vertical="center"/>
    </xf>
    <xf numFmtId="176" fontId="3" fillId="0" borderId="54" xfId="0" applyNumberFormat="1" applyFont="1" applyFill="1" applyBorder="1" applyAlignment="1">
      <alignment horizontal="distributed" vertical="center"/>
    </xf>
    <xf numFmtId="176" fontId="3" fillId="0" borderId="14" xfId="0" applyNumberFormat="1" applyFont="1" applyFill="1" applyBorder="1" applyAlignment="1">
      <alignment horizontal="distributed" vertical="center"/>
    </xf>
    <xf numFmtId="176" fontId="3" fillId="0" borderId="73" xfId="0" applyNumberFormat="1" applyFont="1" applyFill="1" applyBorder="1" applyAlignment="1">
      <alignment horizontal="distributed" vertical="center"/>
    </xf>
    <xf numFmtId="0" fontId="3" fillId="0" borderId="10" xfId="0" applyFont="1" applyBorder="1" applyAlignment="1">
      <alignment horizontal="distributed"/>
    </xf>
    <xf numFmtId="0" fontId="3" fillId="0" borderId="15" xfId="0" applyFont="1" applyBorder="1" applyAlignment="1">
      <alignment horizontal="distributed"/>
    </xf>
    <xf numFmtId="0" fontId="3" fillId="0" borderId="74" xfId="0" applyFont="1" applyBorder="1" applyAlignment="1">
      <alignment horizontal="center" vertical="center"/>
    </xf>
    <xf numFmtId="0" fontId="3" fillId="0" borderId="75" xfId="0" applyFont="1" applyBorder="1" applyAlignment="1">
      <alignment horizontal="center" vertical="center"/>
    </xf>
    <xf numFmtId="0" fontId="3" fillId="0" borderId="15" xfId="0" applyFont="1" applyFill="1" applyBorder="1" applyAlignment="1">
      <alignment horizontal="center" vertical="center"/>
    </xf>
    <xf numFmtId="0" fontId="3" fillId="0" borderId="11" xfId="0" applyFont="1" applyBorder="1" applyAlignment="1">
      <alignment horizontal="center" vertical="center"/>
    </xf>
    <xf numFmtId="0" fontId="3" fillId="0" borderId="13" xfId="0" applyFont="1" applyBorder="1" applyAlignment="1">
      <alignment horizontal="center" vertical="center"/>
    </xf>
    <xf numFmtId="0" fontId="3" fillId="0" borderId="21" xfId="0" applyFont="1" applyFill="1" applyBorder="1" applyAlignment="1" applyProtection="1">
      <alignment horizontal="center" vertical="center" shrinkToFit="1"/>
      <protection locked="0"/>
    </xf>
    <xf numFmtId="0" fontId="4" fillId="0" borderId="22" xfId="0" applyFont="1" applyBorder="1" applyAlignment="1" applyProtection="1">
      <alignment horizontal="center" vertical="center" shrinkToFit="1"/>
      <protection locked="0"/>
    </xf>
    <xf numFmtId="0" fontId="4" fillId="0" borderId="23" xfId="0" applyFont="1" applyBorder="1" applyAlignment="1" applyProtection="1">
      <alignment horizontal="center" vertical="center" shrinkToFit="1"/>
      <protection locked="0"/>
    </xf>
    <xf numFmtId="0" fontId="3" fillId="0" borderId="21" xfId="0" applyFont="1" applyBorder="1" applyAlignment="1" applyProtection="1">
      <alignment horizontal="distributed" vertical="center"/>
      <protection locked="0"/>
    </xf>
    <xf numFmtId="0" fontId="3" fillId="0" borderId="22" xfId="0" applyFont="1" applyBorder="1" applyAlignment="1" applyProtection="1">
      <alignment horizontal="distributed" vertical="center"/>
      <protection locked="0"/>
    </xf>
    <xf numFmtId="0" fontId="3" fillId="0" borderId="23" xfId="0" applyFont="1" applyBorder="1" applyAlignment="1" applyProtection="1">
      <alignment horizontal="distributed" vertical="center"/>
      <protection locked="0"/>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3" fillId="0" borderId="10" xfId="0" applyFont="1" applyBorder="1" applyAlignment="1" applyProtection="1">
      <alignment horizontal="center" vertical="center"/>
      <protection locked="0"/>
    </xf>
    <xf numFmtId="0" fontId="3" fillId="0" borderId="19" xfId="0" applyFont="1" applyBorder="1" applyAlignment="1">
      <alignment horizontal="center" vertical="center"/>
    </xf>
    <xf numFmtId="0" fontId="3" fillId="0" borderId="12" xfId="0" applyFont="1" applyBorder="1" applyAlignment="1">
      <alignment horizontal="center" vertical="center"/>
    </xf>
    <xf numFmtId="0" fontId="3" fillId="0" borderId="60" xfId="0" applyFont="1" applyFill="1" applyBorder="1" applyAlignment="1" applyProtection="1">
      <alignment horizontal="center" vertical="center"/>
      <protection locked="0"/>
    </xf>
    <xf numFmtId="0" fontId="3" fillId="0" borderId="21" xfId="0" applyFont="1" applyFill="1" applyBorder="1" applyAlignment="1" applyProtection="1">
      <alignment horizontal="right" vertical="center"/>
      <protection locked="0"/>
    </xf>
    <xf numFmtId="0" fontId="3" fillId="0" borderId="22" xfId="0" applyFont="1" applyFill="1" applyBorder="1" applyAlignment="1" applyProtection="1">
      <alignment horizontal="right" vertical="center"/>
      <protection locked="0"/>
    </xf>
    <xf numFmtId="0" fontId="3" fillId="0" borderId="23" xfId="0" applyFont="1" applyFill="1" applyBorder="1" applyAlignment="1" applyProtection="1">
      <alignment horizontal="right" vertical="center"/>
      <protection locked="0"/>
    </xf>
    <xf numFmtId="0" fontId="3" fillId="0" borderId="23" xfId="0" applyFont="1" applyFill="1" applyBorder="1" applyAlignment="1">
      <alignment horizontal="left" vertical="center"/>
    </xf>
    <xf numFmtId="0" fontId="3" fillId="0" borderId="21" xfId="0" applyFont="1" applyFill="1" applyBorder="1" applyAlignment="1" applyProtection="1">
      <alignment horizontal="left" vertical="center"/>
      <protection locked="0"/>
    </xf>
    <xf numFmtId="0" fontId="3" fillId="0" borderId="10" xfId="0" applyFont="1" applyFill="1" applyBorder="1" applyAlignment="1" applyProtection="1">
      <alignment horizontal="left" vertical="center"/>
      <protection locked="0"/>
    </xf>
    <xf numFmtId="0" fontId="3" fillId="0" borderId="11" xfId="0" applyFont="1" applyFill="1" applyBorder="1" applyAlignment="1" applyProtection="1">
      <alignment horizontal="left" vertical="center"/>
      <protection locked="0"/>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1" xfId="0" applyFont="1" applyBorder="1" applyAlignment="1">
      <alignment horizontal="center"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0" xfId="0" applyFont="1" applyBorder="1" applyAlignment="1">
      <alignment horizontal="left" vertical="center"/>
    </xf>
    <xf numFmtId="0" fontId="3" fillId="0" borderId="13"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10" xfId="0" applyFont="1" applyFill="1" applyBorder="1" applyAlignment="1">
      <alignment horizontal="left" vertical="center"/>
    </xf>
    <xf numFmtId="0" fontId="3" fillId="0" borderId="11" xfId="0" applyFont="1" applyFill="1" applyBorder="1" applyAlignment="1">
      <alignment horizontal="left" vertical="center"/>
    </xf>
    <xf numFmtId="0" fontId="3" fillId="0" borderId="58" xfId="0" applyFont="1" applyFill="1" applyBorder="1" applyAlignment="1" applyProtection="1">
      <alignment horizontal="left" vertical="center"/>
      <protection locked="0"/>
    </xf>
    <xf numFmtId="0" fontId="3" fillId="0" borderId="24" xfId="0" applyFont="1" applyFill="1" applyBorder="1" applyAlignment="1" applyProtection="1">
      <alignment horizontal="left" vertical="center"/>
      <protection locked="0"/>
    </xf>
    <xf numFmtId="0" fontId="3" fillId="0" borderId="10" xfId="0" applyFont="1" applyFill="1" applyBorder="1" applyAlignment="1" applyProtection="1">
      <alignment horizontal="center" vertical="center"/>
      <protection locked="0"/>
    </xf>
    <xf numFmtId="0" fontId="3" fillId="0" borderId="14" xfId="0" applyFont="1" applyFill="1" applyBorder="1" applyAlignment="1" applyProtection="1">
      <alignment horizontal="left" vertical="center"/>
      <protection locked="0"/>
    </xf>
    <xf numFmtId="0" fontId="3" fillId="0" borderId="15" xfId="0" applyFont="1" applyFill="1" applyBorder="1" applyAlignment="1" applyProtection="1">
      <alignment horizontal="left" vertical="center"/>
      <protection locked="0"/>
    </xf>
    <xf numFmtId="0" fontId="7" fillId="0" borderId="0" xfId="0" applyFont="1" applyFill="1" applyBorder="1" applyAlignment="1">
      <alignment horizontal="right" vertical="center"/>
    </xf>
    <xf numFmtId="0" fontId="3" fillId="0" borderId="49" xfId="0" applyFont="1" applyFill="1" applyBorder="1" applyAlignment="1" applyProtection="1">
      <alignment horizontal="center" vertical="center" textRotation="255"/>
      <protection locked="0"/>
    </xf>
    <xf numFmtId="0" fontId="3" fillId="0" borderId="76" xfId="0" applyFont="1" applyFill="1" applyBorder="1" applyAlignment="1" applyProtection="1">
      <alignment horizontal="center" vertical="center" textRotation="255"/>
      <protection locked="0"/>
    </xf>
    <xf numFmtId="38" fontId="3" fillId="21" borderId="66" xfId="48" applyFont="1" applyFill="1" applyBorder="1" applyAlignment="1" applyProtection="1">
      <alignment horizontal="center" vertical="center"/>
      <protection locked="0"/>
    </xf>
    <xf numFmtId="38" fontId="4" fillId="21" borderId="29" xfId="48" applyFont="1" applyFill="1" applyBorder="1" applyAlignment="1" applyProtection="1">
      <alignment horizontal="center" vertical="center"/>
      <protection locked="0"/>
    </xf>
    <xf numFmtId="38" fontId="4" fillId="21" borderId="68" xfId="48" applyFont="1" applyFill="1" applyBorder="1" applyAlignment="1" applyProtection="1">
      <alignment horizontal="center" vertical="center"/>
      <protection locked="0"/>
    </xf>
    <xf numFmtId="0" fontId="3" fillId="0" borderId="10" xfId="0" applyFont="1" applyBorder="1" applyAlignment="1">
      <alignment horizontal="center" vertical="center"/>
    </xf>
    <xf numFmtId="0" fontId="3" fillId="0" borderId="15" xfId="0" applyFont="1" applyBorder="1" applyAlignment="1">
      <alignment horizontal="center" vertical="center"/>
    </xf>
    <xf numFmtId="0" fontId="4" fillId="0" borderId="0" xfId="0" applyFont="1" applyAlignment="1">
      <alignment horizontal="center"/>
    </xf>
    <xf numFmtId="0" fontId="3" fillId="21" borderId="0" xfId="0" applyFont="1" applyFill="1" applyBorder="1" applyAlignment="1" applyProtection="1">
      <alignment horizontal="center" vertical="center"/>
      <protection locked="0"/>
    </xf>
    <xf numFmtId="0" fontId="3" fillId="0" borderId="0" xfId="0" applyFont="1" applyFill="1" applyBorder="1" applyAlignment="1">
      <alignment horizontal="center" vertical="center"/>
    </xf>
    <xf numFmtId="0" fontId="3" fillId="0" borderId="26" xfId="0" applyFont="1" applyBorder="1" applyAlignment="1">
      <alignment horizontal="center" vertical="center"/>
    </xf>
    <xf numFmtId="0" fontId="3" fillId="21" borderId="26" xfId="0" applyFont="1" applyFill="1" applyBorder="1" applyAlignment="1" applyProtection="1">
      <alignment horizontal="center" vertical="center"/>
      <protection locked="0"/>
    </xf>
    <xf numFmtId="0" fontId="3" fillId="21" borderId="66" xfId="0" applyFont="1" applyFill="1" applyBorder="1" applyAlignment="1" applyProtection="1">
      <alignment horizontal="center" vertical="center"/>
      <protection locked="0"/>
    </xf>
    <xf numFmtId="0" fontId="3" fillId="21" borderId="29" xfId="0" applyFont="1" applyFill="1" applyBorder="1" applyAlignment="1" applyProtection="1">
      <alignment horizontal="center" vertical="center"/>
      <protection locked="0"/>
    </xf>
    <xf numFmtId="0" fontId="3" fillId="21" borderId="68" xfId="0" applyFont="1" applyFill="1" applyBorder="1" applyAlignment="1" applyProtection="1">
      <alignment horizontal="center" vertical="center"/>
      <protection locked="0"/>
    </xf>
    <xf numFmtId="0" fontId="3" fillId="0" borderId="13" xfId="0" applyFont="1" applyFill="1" applyBorder="1" applyAlignment="1">
      <alignment horizontal="center" vertical="center"/>
    </xf>
    <xf numFmtId="0" fontId="5" fillId="0" borderId="0" xfId="0" applyFont="1" applyBorder="1" applyAlignment="1">
      <alignment horizontal="center" vertical="center"/>
    </xf>
    <xf numFmtId="0" fontId="3" fillId="0" borderId="0" xfId="0" applyFont="1" applyBorder="1" applyAlignment="1">
      <alignment horizontal="center" vertical="center"/>
    </xf>
    <xf numFmtId="0" fontId="3" fillId="21" borderId="25" xfId="0" applyFont="1" applyFill="1" applyBorder="1" applyAlignment="1" applyProtection="1">
      <alignment horizontal="center" vertical="center"/>
      <protection locked="0"/>
    </xf>
    <xf numFmtId="0" fontId="3" fillId="21" borderId="27" xfId="0" applyFont="1" applyFill="1" applyBorder="1" applyAlignment="1" applyProtection="1">
      <alignment horizontal="center" vertical="center"/>
      <protection locked="0"/>
    </xf>
    <xf numFmtId="0" fontId="3" fillId="21" borderId="43" xfId="0" applyFont="1" applyFill="1" applyBorder="1" applyAlignment="1" applyProtection="1">
      <alignment horizontal="center" vertical="center"/>
      <protection locked="0"/>
    </xf>
    <xf numFmtId="0" fontId="3" fillId="21" borderId="52" xfId="0" applyFont="1" applyFill="1" applyBorder="1" applyAlignment="1" applyProtection="1">
      <alignment horizontal="center" vertical="center"/>
      <protection locked="0"/>
    </xf>
    <xf numFmtId="0" fontId="3" fillId="21" borderId="14" xfId="0" applyFont="1" applyFill="1" applyBorder="1" applyAlignment="1" applyProtection="1">
      <alignment horizontal="center" vertical="center"/>
      <protection locked="0"/>
    </xf>
    <xf numFmtId="0" fontId="3" fillId="21" borderId="16" xfId="0" applyFont="1" applyFill="1" applyBorder="1" applyAlignment="1" applyProtection="1">
      <alignment horizontal="center" vertical="center"/>
      <protection locked="0"/>
    </xf>
    <xf numFmtId="0" fontId="3" fillId="0" borderId="14" xfId="0" applyFont="1" applyBorder="1" applyAlignment="1">
      <alignment horizontal="left" vertical="center"/>
    </xf>
    <xf numFmtId="38" fontId="3" fillId="21" borderId="29" xfId="48" applyFont="1" applyFill="1" applyBorder="1" applyAlignment="1" applyProtection="1">
      <alignment horizontal="center" vertical="center"/>
      <protection locked="0"/>
    </xf>
    <xf numFmtId="38" fontId="3" fillId="21" borderId="68" xfId="48" applyFont="1" applyFill="1" applyBorder="1" applyAlignment="1" applyProtection="1">
      <alignment horizontal="center" vertical="center"/>
      <protection locked="0"/>
    </xf>
    <xf numFmtId="0" fontId="3" fillId="0" borderId="26" xfId="0" applyFont="1" applyBorder="1" applyAlignment="1">
      <alignment horizontal="left" vertical="center" shrinkToFit="1"/>
    </xf>
    <xf numFmtId="0" fontId="4" fillId="0" borderId="26" xfId="0" applyFont="1" applyBorder="1" applyAlignment="1">
      <alignment vertical="center" shrinkToFit="1"/>
    </xf>
    <xf numFmtId="0" fontId="4" fillId="0" borderId="27" xfId="0" applyFont="1" applyBorder="1" applyAlignment="1">
      <alignment vertical="center" shrinkToFit="1"/>
    </xf>
    <xf numFmtId="0" fontId="7" fillId="0" borderId="28" xfId="0" applyFont="1" applyBorder="1" applyAlignment="1">
      <alignment horizontal="left"/>
    </xf>
    <xf numFmtId="0" fontId="7" fillId="0" borderId="0" xfId="0" applyFont="1" applyBorder="1" applyAlignment="1">
      <alignment horizontal="left" wrapText="1"/>
    </xf>
    <xf numFmtId="177" fontId="16" fillId="0" borderId="0" xfId="0" applyNumberFormat="1" applyFont="1" applyBorder="1" applyAlignment="1" applyProtection="1" quotePrefix="1">
      <alignment horizontal="center" vertical="center"/>
      <protection locked="0"/>
    </xf>
    <xf numFmtId="177" fontId="16" fillId="0" borderId="0" xfId="0" applyNumberFormat="1" applyFont="1" applyBorder="1" applyAlignment="1" applyProtection="1">
      <alignment horizontal="center" vertical="center"/>
      <protection locked="0"/>
    </xf>
    <xf numFmtId="0" fontId="6" fillId="24" borderId="66" xfId="0" applyFont="1" applyFill="1" applyBorder="1" applyAlignment="1">
      <alignment horizontal="center" vertical="center"/>
    </xf>
    <xf numFmtId="0" fontId="6" fillId="24" borderId="68" xfId="0" applyFont="1" applyFill="1" applyBorder="1" applyAlignment="1">
      <alignment/>
    </xf>
    <xf numFmtId="0" fontId="3" fillId="0" borderId="34" xfId="0" applyFont="1" applyBorder="1" applyAlignment="1">
      <alignment horizontal="center"/>
    </xf>
    <xf numFmtId="0" fontId="4" fillId="0" borderId="0" xfId="0" applyFont="1" applyBorder="1" applyAlignment="1">
      <alignment/>
    </xf>
    <xf numFmtId="38" fontId="3" fillId="24" borderId="66" xfId="48" applyFont="1" applyFill="1" applyBorder="1" applyAlignment="1" applyProtection="1">
      <alignment horizontal="center" vertical="center"/>
      <protection locked="0"/>
    </xf>
    <xf numFmtId="38" fontId="3" fillId="24" borderId="29" xfId="48" applyFont="1" applyFill="1" applyBorder="1" applyAlignment="1" applyProtection="1">
      <alignment horizontal="center" vertical="center"/>
      <protection locked="0"/>
    </xf>
    <xf numFmtId="38" fontId="3" fillId="24" borderId="68" xfId="48" applyFont="1" applyFill="1" applyBorder="1" applyAlignment="1" applyProtection="1">
      <alignment horizontal="center" vertical="center"/>
      <protection locked="0"/>
    </xf>
    <xf numFmtId="38" fontId="3" fillId="24" borderId="66" xfId="48" applyFont="1" applyFill="1" applyBorder="1" applyAlignment="1">
      <alignment horizontal="center" vertical="center"/>
    </xf>
    <xf numFmtId="38" fontId="3" fillId="24" borderId="29" xfId="48" applyFont="1" applyFill="1" applyBorder="1" applyAlignment="1">
      <alignment horizontal="center" vertical="center"/>
    </xf>
    <xf numFmtId="38" fontId="3" fillId="24" borderId="68" xfId="48" applyFont="1" applyFill="1" applyBorder="1" applyAlignment="1">
      <alignment horizontal="center" vertical="center"/>
    </xf>
    <xf numFmtId="0" fontId="3" fillId="0" borderId="34" xfId="0" applyFont="1" applyBorder="1" applyAlignment="1">
      <alignment horizontal="center" vertical="center"/>
    </xf>
    <xf numFmtId="0" fontId="14" fillId="0" borderId="12" xfId="0" applyFont="1" applyBorder="1" applyAlignment="1">
      <alignment horizontal="center" wrapText="1"/>
    </xf>
    <xf numFmtId="0" fontId="14" fillId="0" borderId="0" xfId="0" applyFont="1" applyBorder="1" applyAlignment="1">
      <alignment horizontal="center" wrapText="1"/>
    </xf>
    <xf numFmtId="0" fontId="7" fillId="0" borderId="0" xfId="0" applyFont="1" applyBorder="1" applyAlignment="1">
      <alignment horizontal="center"/>
    </xf>
    <xf numFmtId="0" fontId="7" fillId="0" borderId="28" xfId="0" applyFont="1" applyBorder="1" applyAlignment="1">
      <alignment horizontal="left" wrapText="1"/>
    </xf>
    <xf numFmtId="0" fontId="7" fillId="0" borderId="15" xfId="0" applyFont="1" applyBorder="1" applyAlignment="1">
      <alignment horizontal="center" vertical="center"/>
    </xf>
    <xf numFmtId="38" fontId="3" fillId="24" borderId="77" xfId="48" applyFont="1" applyFill="1" applyBorder="1" applyAlignment="1">
      <alignment horizontal="center" vertical="center"/>
    </xf>
    <xf numFmtId="38" fontId="3" fillId="24" borderId="78" xfId="48" applyFont="1" applyFill="1" applyBorder="1" applyAlignment="1">
      <alignment horizontal="center" vertical="center"/>
    </xf>
    <xf numFmtId="38" fontId="3" fillId="24" borderId="79" xfId="48" applyFont="1" applyFill="1" applyBorder="1" applyAlignment="1">
      <alignment horizontal="center" vertical="center"/>
    </xf>
    <xf numFmtId="0" fontId="7" fillId="0" borderId="80" xfId="0" applyFont="1" applyBorder="1" applyAlignment="1">
      <alignment horizontal="center" vertical="center"/>
    </xf>
    <xf numFmtId="177" fontId="21" fillId="0" borderId="0" xfId="0" applyNumberFormat="1" applyFont="1" applyBorder="1" applyAlignment="1" applyProtection="1" quotePrefix="1">
      <alignment horizontal="center" vertical="center"/>
      <protection locked="0"/>
    </xf>
    <xf numFmtId="177" fontId="21" fillId="0" borderId="0" xfId="0" applyNumberFormat="1" applyFont="1" applyBorder="1" applyAlignment="1" applyProtection="1">
      <alignment horizontal="center" vertical="center"/>
      <protection locked="0"/>
    </xf>
    <xf numFmtId="38" fontId="3" fillId="24" borderId="81" xfId="48" applyFont="1" applyFill="1" applyBorder="1" applyAlignment="1">
      <alignment horizontal="center" vertical="center"/>
    </xf>
    <xf numFmtId="38" fontId="3" fillId="24" borderId="82" xfId="48" applyFont="1" applyFill="1" applyBorder="1" applyAlignment="1">
      <alignment horizontal="center" vertical="center"/>
    </xf>
    <xf numFmtId="38" fontId="3" fillId="24" borderId="83" xfId="48" applyFont="1" applyFill="1" applyBorder="1" applyAlignment="1">
      <alignment horizontal="center" vertical="center"/>
    </xf>
    <xf numFmtId="38" fontId="3" fillId="21" borderId="77" xfId="48" applyFont="1" applyFill="1" applyBorder="1" applyAlignment="1" applyProtection="1">
      <alignment horizontal="center" vertical="center"/>
      <protection locked="0"/>
    </xf>
    <xf numFmtId="38" fontId="3" fillId="21" borderId="78" xfId="48" applyFont="1" applyFill="1" applyBorder="1" applyAlignment="1" applyProtection="1">
      <alignment horizontal="center" vertical="center"/>
      <protection locked="0"/>
    </xf>
    <xf numFmtId="38" fontId="3" fillId="21" borderId="79" xfId="48" applyFont="1" applyFill="1" applyBorder="1" applyAlignment="1" applyProtection="1">
      <alignment horizontal="center" vertical="center"/>
      <protection locked="0"/>
    </xf>
    <xf numFmtId="0" fontId="3" fillId="0" borderId="20" xfId="0" applyFont="1" applyBorder="1" applyAlignment="1">
      <alignment horizontal="center" vertical="center" wrapText="1"/>
    </xf>
    <xf numFmtId="0" fontId="3" fillId="0" borderId="0" xfId="0" applyFont="1" applyBorder="1" applyAlignment="1">
      <alignment horizontal="center" vertical="center" wrapText="1"/>
    </xf>
    <xf numFmtId="0" fontId="3" fillId="24" borderId="15" xfId="0" applyFont="1" applyFill="1" applyBorder="1" applyAlignment="1">
      <alignment horizontal="center" vertical="center"/>
    </xf>
    <xf numFmtId="0" fontId="7" fillId="0" borderId="24" xfId="0" applyFont="1" applyBorder="1" applyAlignment="1">
      <alignment horizontal="left" vertical="center"/>
    </xf>
    <xf numFmtId="0" fontId="3" fillId="0" borderId="0" xfId="0" applyFont="1" applyBorder="1" applyAlignment="1">
      <alignment horizontal="left" vertical="center" wrapText="1"/>
    </xf>
    <xf numFmtId="0" fontId="3" fillId="21" borderId="19" xfId="0" applyFont="1" applyFill="1" applyBorder="1" applyAlignment="1" applyProtection="1">
      <alignment horizontal="center" vertical="center"/>
      <protection locked="0"/>
    </xf>
    <xf numFmtId="0" fontId="3" fillId="21" borderId="10" xfId="0" applyFont="1" applyFill="1" applyBorder="1" applyAlignment="1" applyProtection="1">
      <alignment horizontal="center" vertical="center"/>
      <protection locked="0"/>
    </xf>
    <xf numFmtId="0" fontId="3" fillId="21" borderId="11" xfId="0" applyFont="1" applyFill="1" applyBorder="1" applyAlignment="1" applyProtection="1">
      <alignment horizontal="center" vertical="center"/>
      <protection locked="0"/>
    </xf>
    <xf numFmtId="0" fontId="3" fillId="21" borderId="12" xfId="0" applyFont="1" applyFill="1" applyBorder="1" applyAlignment="1" applyProtection="1">
      <alignment horizontal="center" vertical="center"/>
      <protection locked="0"/>
    </xf>
    <xf numFmtId="0" fontId="3" fillId="21" borderId="13" xfId="0" applyFont="1" applyFill="1" applyBorder="1" applyAlignment="1" applyProtection="1">
      <alignment horizontal="center" vertical="center"/>
      <protection locked="0"/>
    </xf>
    <xf numFmtId="0" fontId="3" fillId="21" borderId="15" xfId="0" applyFont="1" applyFill="1" applyBorder="1" applyAlignment="1" applyProtection="1">
      <alignment horizontal="center" vertical="center"/>
      <protection locked="0"/>
    </xf>
    <xf numFmtId="0" fontId="3" fillId="0" borderId="13" xfId="0" applyFont="1" applyBorder="1" applyAlignment="1">
      <alignment horizontal="left" vertical="center" wrapText="1"/>
    </xf>
    <xf numFmtId="0" fontId="3" fillId="0" borderId="14" xfId="0" applyFont="1" applyBorder="1" applyAlignment="1">
      <alignment horizontal="center" vertical="center"/>
    </xf>
    <xf numFmtId="0" fontId="3" fillId="0" borderId="16" xfId="0" applyFont="1" applyBorder="1" applyAlignment="1">
      <alignment horizontal="center" vertical="center"/>
    </xf>
    <xf numFmtId="0" fontId="3" fillId="0" borderId="84" xfId="0" applyFont="1" applyBorder="1" applyAlignment="1">
      <alignment horizontal="right" vertical="center" wrapText="1"/>
    </xf>
    <xf numFmtId="0" fontId="3" fillId="0" borderId="15" xfId="0" applyFont="1" applyBorder="1" applyAlignment="1">
      <alignment horizontal="right" vertical="center" wrapText="1"/>
    </xf>
    <xf numFmtId="0" fontId="3" fillId="0" borderId="16" xfId="0" applyFont="1" applyBorder="1" applyAlignment="1">
      <alignment horizontal="right" vertical="center" wrapText="1"/>
    </xf>
    <xf numFmtId="0" fontId="3" fillId="0" borderId="66" xfId="0" applyFont="1" applyBorder="1" applyAlignment="1">
      <alignment horizontal="right" vertical="center" wrapText="1"/>
    </xf>
    <xf numFmtId="0" fontId="3" fillId="0" borderId="29" xfId="0" applyFont="1" applyBorder="1" applyAlignment="1">
      <alignment horizontal="right" vertical="center" wrapText="1"/>
    </xf>
    <xf numFmtId="0" fontId="3" fillId="0" borderId="48" xfId="0" applyFont="1" applyBorder="1" applyAlignment="1">
      <alignment horizontal="right" vertical="center" wrapText="1"/>
    </xf>
    <xf numFmtId="38" fontId="18" fillId="24" borderId="66" xfId="48" applyFont="1" applyFill="1" applyBorder="1" applyAlignment="1">
      <alignment horizontal="center" vertical="center"/>
    </xf>
    <xf numFmtId="38" fontId="18" fillId="24" borderId="29" xfId="48" applyFont="1" applyFill="1" applyBorder="1" applyAlignment="1">
      <alignment horizontal="center" vertical="center"/>
    </xf>
    <xf numFmtId="38" fontId="18" fillId="24" borderId="68" xfId="48" applyFont="1" applyFill="1" applyBorder="1" applyAlignment="1">
      <alignment horizontal="center" vertical="center"/>
    </xf>
    <xf numFmtId="0" fontId="18" fillId="21" borderId="66" xfId="0" applyFont="1" applyFill="1" applyBorder="1" applyAlignment="1" applyProtection="1">
      <alignment horizontal="center" vertical="center"/>
      <protection locked="0"/>
    </xf>
    <xf numFmtId="0" fontId="18" fillId="21" borderId="29" xfId="0" applyFont="1" applyFill="1" applyBorder="1" applyAlignment="1" applyProtection="1">
      <alignment horizontal="center" vertical="center"/>
      <protection locked="0"/>
    </xf>
    <xf numFmtId="0" fontId="18" fillId="21" borderId="68" xfId="0" applyFont="1" applyFill="1" applyBorder="1" applyAlignment="1" applyProtection="1">
      <alignment horizontal="center" vertical="center"/>
      <protection locked="0"/>
    </xf>
    <xf numFmtId="38" fontId="18" fillId="21" borderId="66" xfId="48" applyFont="1" applyFill="1" applyBorder="1" applyAlignment="1" applyProtection="1">
      <alignment horizontal="center" vertical="center"/>
      <protection locked="0"/>
    </xf>
    <xf numFmtId="38" fontId="18" fillId="21" borderId="29" xfId="48" applyFont="1" applyFill="1" applyBorder="1" applyAlignment="1" applyProtection="1">
      <alignment horizontal="center" vertical="center"/>
      <protection locked="0"/>
    </xf>
    <xf numFmtId="38" fontId="18" fillId="21" borderId="68" xfId="48" applyFont="1" applyFill="1" applyBorder="1" applyAlignment="1" applyProtection="1">
      <alignment horizontal="center" vertical="center"/>
      <protection locked="0"/>
    </xf>
    <xf numFmtId="12" fontId="3" fillId="0" borderId="0" xfId="0" applyNumberFormat="1" applyFont="1" applyBorder="1" applyAlignment="1" applyProtection="1">
      <alignment horizontal="center" vertical="center" wrapText="1"/>
      <protection locked="0"/>
    </xf>
    <xf numFmtId="0" fontId="3" fillId="0" borderId="26" xfId="0" applyFont="1" applyBorder="1" applyAlignment="1">
      <alignment horizontal="center" vertical="center" shrinkToFit="1"/>
    </xf>
    <xf numFmtId="0" fontId="4" fillId="0" borderId="26" xfId="0" applyFont="1" applyBorder="1" applyAlignment="1">
      <alignment horizontal="center" vertical="center" shrinkToFit="1"/>
    </xf>
    <xf numFmtId="0" fontId="4" fillId="0" borderId="27" xfId="0" applyFont="1" applyBorder="1" applyAlignment="1">
      <alignment horizontal="center" vertical="center" shrinkToFit="1"/>
    </xf>
    <xf numFmtId="0" fontId="3" fillId="0" borderId="26" xfId="0" applyFont="1" applyBorder="1" applyAlignment="1">
      <alignment vertical="center" shrinkToFit="1"/>
    </xf>
    <xf numFmtId="38" fontId="20" fillId="21" borderId="77" xfId="48" applyFont="1" applyFill="1" applyBorder="1" applyAlignment="1" applyProtection="1">
      <alignment horizontal="center" vertical="center"/>
      <protection locked="0"/>
    </xf>
    <xf numFmtId="38" fontId="20" fillId="21" borderId="78" xfId="48" applyFont="1" applyFill="1" applyBorder="1" applyAlignment="1" applyProtection="1">
      <alignment horizontal="center" vertical="center"/>
      <protection locked="0"/>
    </xf>
    <xf numFmtId="38" fontId="20" fillId="21" borderId="79" xfId="48" applyFont="1" applyFill="1" applyBorder="1" applyAlignment="1" applyProtection="1">
      <alignment horizontal="center" vertical="center"/>
      <protection locked="0"/>
    </xf>
    <xf numFmtId="38" fontId="18" fillId="24" borderId="77" xfId="48" applyFont="1" applyFill="1" applyBorder="1" applyAlignment="1">
      <alignment horizontal="center" vertical="center"/>
    </xf>
    <xf numFmtId="38" fontId="18" fillId="24" borderId="78" xfId="48" applyFont="1" applyFill="1" applyBorder="1" applyAlignment="1">
      <alignment horizontal="center" vertical="center"/>
    </xf>
    <xf numFmtId="38" fontId="18" fillId="24" borderId="79" xfId="48" applyFont="1" applyFill="1" applyBorder="1" applyAlignment="1">
      <alignment horizontal="center" vertical="center"/>
    </xf>
    <xf numFmtId="38" fontId="18" fillId="24" borderId="81" xfId="48" applyFont="1" applyFill="1" applyBorder="1" applyAlignment="1">
      <alignment horizontal="center" vertical="center"/>
    </xf>
    <xf numFmtId="38" fontId="18" fillId="24" borderId="82" xfId="48" applyFont="1" applyFill="1" applyBorder="1" applyAlignment="1">
      <alignment horizontal="center" vertical="center"/>
    </xf>
    <xf numFmtId="38" fontId="18" fillId="24" borderId="83" xfId="48" applyFont="1" applyFill="1" applyBorder="1" applyAlignment="1">
      <alignment horizontal="center" vertical="center"/>
    </xf>
    <xf numFmtId="177" fontId="21" fillId="0" borderId="0" xfId="0" applyNumberFormat="1" applyFont="1" applyBorder="1" applyAlignment="1" applyProtection="1">
      <alignment horizontal="center" vertical="center" wrapText="1"/>
      <protection locked="0"/>
    </xf>
    <xf numFmtId="38" fontId="18" fillId="24" borderId="66" xfId="0" applyNumberFormat="1" applyFont="1" applyFill="1" applyBorder="1" applyAlignment="1">
      <alignment horizontal="center" vertical="center"/>
    </xf>
    <xf numFmtId="0" fontId="18" fillId="24" borderId="29" xfId="0" applyFont="1" applyFill="1" applyBorder="1" applyAlignment="1">
      <alignment horizontal="center" vertical="center"/>
    </xf>
    <xf numFmtId="0" fontId="18" fillId="24" borderId="68" xfId="0" applyFont="1" applyFill="1" applyBorder="1" applyAlignment="1">
      <alignment horizontal="center" vertical="center"/>
    </xf>
    <xf numFmtId="0" fontId="19" fillId="21" borderId="68" xfId="0" applyFont="1" applyFill="1" applyBorder="1" applyAlignment="1" applyProtection="1">
      <alignment/>
      <protection locked="0"/>
    </xf>
    <xf numFmtId="0" fontId="7" fillId="0" borderId="28" xfId="0" applyFont="1" applyBorder="1" applyAlignment="1">
      <alignment horizontal="center"/>
    </xf>
    <xf numFmtId="0" fontId="4" fillId="0" borderId="28" xfId="0" applyFont="1" applyBorder="1" applyAlignment="1">
      <alignment horizontal="center"/>
    </xf>
    <xf numFmtId="0" fontId="7" fillId="0" borderId="53" xfId="0" applyFont="1" applyBorder="1" applyAlignment="1">
      <alignment horizontal="center" shrinkToFit="1"/>
    </xf>
    <xf numFmtId="0" fontId="7" fillId="0" borderId="28" xfId="0" applyFont="1" applyBorder="1" applyAlignment="1">
      <alignment horizontal="center" shrinkToFit="1"/>
    </xf>
    <xf numFmtId="38" fontId="19" fillId="21" borderId="29" xfId="48" applyFont="1" applyFill="1" applyBorder="1" applyAlignment="1" applyProtection="1">
      <alignment horizontal="center" vertical="center"/>
      <protection locked="0"/>
    </xf>
    <xf numFmtId="38" fontId="19" fillId="21" borderId="68" xfId="48" applyFont="1" applyFill="1" applyBorder="1" applyAlignment="1" applyProtection="1">
      <alignment horizontal="center" vertical="center"/>
      <protection locked="0"/>
    </xf>
    <xf numFmtId="0" fontId="18" fillId="21" borderId="25" xfId="0" applyFont="1" applyFill="1" applyBorder="1" applyAlignment="1" applyProtection="1">
      <alignment horizontal="center" vertical="center"/>
      <protection locked="0"/>
    </xf>
    <xf numFmtId="0" fontId="18" fillId="21" borderId="26" xfId="0" applyFont="1" applyFill="1" applyBorder="1" applyAlignment="1" applyProtection="1">
      <alignment horizontal="center" vertical="center"/>
      <protection locked="0"/>
    </xf>
    <xf numFmtId="0" fontId="7" fillId="0" borderId="0" xfId="0" applyFont="1" applyBorder="1" applyAlignment="1">
      <alignment vertical="center"/>
    </xf>
    <xf numFmtId="0" fontId="7" fillId="0" borderId="0" xfId="0" applyFont="1" applyBorder="1" applyAlignment="1">
      <alignment/>
    </xf>
    <xf numFmtId="0" fontId="3" fillId="0" borderId="19"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16" xfId="0" applyFont="1" applyBorder="1" applyAlignment="1">
      <alignment horizontal="center" vertical="center" shrinkToFit="1"/>
    </xf>
    <xf numFmtId="0" fontId="18" fillId="24" borderId="15" xfId="0" applyFont="1" applyFill="1" applyBorder="1" applyAlignment="1">
      <alignment horizontal="center" vertical="center"/>
    </xf>
    <xf numFmtId="0" fontId="18" fillId="21" borderId="19" xfId="0" applyFont="1" applyFill="1" applyBorder="1" applyAlignment="1" applyProtection="1">
      <alignment horizontal="center" vertical="center"/>
      <protection locked="0"/>
    </xf>
    <xf numFmtId="0" fontId="18" fillId="21" borderId="10" xfId="0" applyFont="1" applyFill="1" applyBorder="1" applyAlignment="1" applyProtection="1">
      <alignment horizontal="center" vertical="center"/>
      <protection locked="0"/>
    </xf>
    <xf numFmtId="0" fontId="18" fillId="21" borderId="14" xfId="0" applyFont="1" applyFill="1" applyBorder="1" applyAlignment="1" applyProtection="1">
      <alignment horizontal="center" vertical="center"/>
      <protection locked="0"/>
    </xf>
    <xf numFmtId="0" fontId="18" fillId="21" borderId="15" xfId="0" applyFont="1" applyFill="1" applyBorder="1" applyAlignment="1" applyProtection="1">
      <alignment horizontal="center" vertical="center"/>
      <protection locked="0"/>
    </xf>
    <xf numFmtId="0" fontId="4" fillId="0" borderId="0" xfId="0" applyFont="1" applyAlignment="1">
      <alignment horizontal="center" vertical="center"/>
    </xf>
    <xf numFmtId="0" fontId="7" fillId="0" borderId="10" xfId="0" applyFont="1" applyBorder="1" applyAlignment="1">
      <alignment horizontal="center" vertical="center"/>
    </xf>
    <xf numFmtId="0" fontId="7" fillId="0" borderId="40" xfId="0" applyFont="1" applyBorder="1" applyAlignment="1">
      <alignment horizontal="center" vertical="center"/>
    </xf>
    <xf numFmtId="0" fontId="7" fillId="0" borderId="30" xfId="0" applyFont="1" applyBorder="1" applyAlignment="1">
      <alignment horizontal="center" vertical="center"/>
    </xf>
    <xf numFmtId="0" fontId="7" fillId="0" borderId="10" xfId="0" applyFont="1" applyBorder="1" applyAlignment="1">
      <alignment horizontal="left" vertical="center"/>
    </xf>
    <xf numFmtId="0" fontId="7" fillId="0" borderId="0" xfId="0" applyFont="1" applyBorder="1" applyAlignment="1">
      <alignment horizontal="left" vertical="center"/>
    </xf>
    <xf numFmtId="0" fontId="3" fillId="0" borderId="53" xfId="0" applyFont="1" applyBorder="1" applyAlignment="1">
      <alignment horizontal="center" vertical="center"/>
    </xf>
    <xf numFmtId="0" fontId="3" fillId="0" borderId="28" xfId="0" applyFont="1" applyBorder="1" applyAlignment="1">
      <alignment horizontal="center" vertical="center"/>
    </xf>
    <xf numFmtId="0" fontId="7" fillId="0" borderId="29" xfId="0" applyFont="1" applyBorder="1" applyAlignment="1">
      <alignment horizontal="left" wrapText="1"/>
    </xf>
    <xf numFmtId="0" fontId="7" fillId="0" borderId="29" xfId="0" applyFont="1" applyBorder="1" applyAlignment="1">
      <alignment horizontal="left"/>
    </xf>
    <xf numFmtId="0" fontId="7" fillId="0" borderId="12" xfId="0" applyFont="1" applyBorder="1" applyAlignment="1">
      <alignment horizontal="center" wrapText="1"/>
    </xf>
    <xf numFmtId="0" fontId="7" fillId="0" borderId="0" xfId="0" applyFont="1" applyBorder="1" applyAlignment="1">
      <alignment horizontal="center" wrapText="1"/>
    </xf>
    <xf numFmtId="0" fontId="3" fillId="24" borderId="28" xfId="0" applyFont="1" applyFill="1" applyBorder="1" applyAlignment="1">
      <alignment horizontal="center" vertical="center"/>
    </xf>
    <xf numFmtId="0" fontId="3" fillId="21" borderId="24" xfId="0" applyFont="1" applyFill="1" applyBorder="1" applyAlignment="1" applyProtection="1">
      <alignment horizontal="center" vertical="center"/>
      <protection locked="0"/>
    </xf>
    <xf numFmtId="0" fontId="3" fillId="0" borderId="24" xfId="0" applyFont="1" applyBorder="1" applyAlignment="1">
      <alignment horizontal="center" vertical="center"/>
    </xf>
    <xf numFmtId="12" fontId="21" fillId="0" borderId="0" xfId="0" applyNumberFormat="1" applyFont="1" applyBorder="1" applyAlignment="1" applyProtection="1">
      <alignment horizontal="center" vertical="center" wrapText="1"/>
      <protection locked="0"/>
    </xf>
    <xf numFmtId="0" fontId="3" fillId="0" borderId="25" xfId="0" applyFont="1" applyBorder="1" applyAlignment="1">
      <alignment horizontal="left" vertical="center"/>
    </xf>
    <xf numFmtId="0" fontId="3" fillId="0" borderId="26" xfId="0" applyFont="1" applyBorder="1" applyAlignment="1">
      <alignment horizontal="left" vertical="center"/>
    </xf>
    <xf numFmtId="0" fontId="3" fillId="0" borderId="27" xfId="0" applyFont="1" applyBorder="1" applyAlignment="1">
      <alignment horizontal="left" vertical="center"/>
    </xf>
    <xf numFmtId="0" fontId="3" fillId="24" borderId="66" xfId="0" applyFont="1" applyFill="1" applyBorder="1" applyAlignment="1">
      <alignment horizontal="center" vertical="center"/>
    </xf>
    <xf numFmtId="0" fontId="3" fillId="24" borderId="29" xfId="0" applyFont="1" applyFill="1" applyBorder="1" applyAlignment="1">
      <alignment horizontal="center" vertical="center"/>
    </xf>
    <xf numFmtId="0" fontId="3" fillId="24" borderId="68" xfId="0" applyFont="1" applyFill="1" applyBorder="1" applyAlignment="1">
      <alignment horizontal="center" vertical="center"/>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20" xfId="0"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7" fillId="21" borderId="77" xfId="0" applyFont="1" applyFill="1" applyBorder="1" applyAlignment="1" applyProtection="1">
      <alignment horizontal="center" vertical="center"/>
      <protection locked="0"/>
    </xf>
    <xf numFmtId="0" fontId="7" fillId="21" borderId="78" xfId="0" applyFont="1" applyFill="1" applyBorder="1" applyAlignment="1" applyProtection="1">
      <alignment horizontal="center" vertical="center"/>
      <protection locked="0"/>
    </xf>
    <xf numFmtId="0" fontId="7" fillId="21" borderId="79" xfId="0" applyFont="1" applyFill="1" applyBorder="1" applyAlignment="1" applyProtection="1">
      <alignment horizontal="center" vertical="center"/>
      <protection locked="0"/>
    </xf>
    <xf numFmtId="0" fontId="3" fillId="24" borderId="77" xfId="0" applyFont="1" applyFill="1" applyBorder="1" applyAlignment="1">
      <alignment horizontal="center" vertical="center"/>
    </xf>
    <xf numFmtId="0" fontId="3" fillId="24" borderId="78" xfId="0" applyFont="1" applyFill="1" applyBorder="1" applyAlignment="1">
      <alignment horizontal="center" vertical="center"/>
    </xf>
    <xf numFmtId="0" fontId="3" fillId="24" borderId="79" xfId="0" applyFont="1" applyFill="1" applyBorder="1" applyAlignment="1">
      <alignment horizontal="center" vertical="center"/>
    </xf>
    <xf numFmtId="0" fontId="3" fillId="0" borderId="0" xfId="0" applyFont="1" applyBorder="1" applyAlignment="1" quotePrefix="1">
      <alignment horizontal="center" vertical="center"/>
    </xf>
    <xf numFmtId="0" fontId="3" fillId="0" borderId="37" xfId="0" applyFont="1" applyFill="1" applyBorder="1" applyAlignment="1">
      <alignment horizontal="center" vertical="center"/>
    </xf>
    <xf numFmtId="38" fontId="22" fillId="24" borderId="77" xfId="48" applyFont="1" applyFill="1" applyBorder="1" applyAlignment="1">
      <alignment horizontal="center" vertical="center"/>
    </xf>
    <xf numFmtId="38" fontId="22" fillId="24" borderId="78" xfId="48" applyFont="1" applyFill="1" applyBorder="1" applyAlignment="1">
      <alignment horizontal="center" vertical="center"/>
    </xf>
    <xf numFmtId="38" fontId="22" fillId="24" borderId="79" xfId="48" applyFont="1" applyFill="1" applyBorder="1" applyAlignment="1">
      <alignment horizontal="center" vertical="center"/>
    </xf>
    <xf numFmtId="0" fontId="6" fillId="0" borderId="10" xfId="0" applyFont="1" applyBorder="1" applyAlignment="1">
      <alignment horizontal="left" vertical="center"/>
    </xf>
    <xf numFmtId="0" fontId="6" fillId="0" borderId="11" xfId="0" applyFont="1" applyBorder="1" applyAlignment="1">
      <alignment horizontal="left" vertical="center"/>
    </xf>
    <xf numFmtId="38" fontId="3" fillId="24" borderId="66" xfId="0" applyNumberFormat="1" applyFont="1" applyFill="1" applyBorder="1" applyAlignment="1">
      <alignment horizontal="center" vertical="center"/>
    </xf>
    <xf numFmtId="0" fontId="3" fillId="0" borderId="34" xfId="0" applyFont="1" applyFill="1" applyBorder="1" applyAlignment="1">
      <alignment horizontal="center" vertical="center"/>
    </xf>
    <xf numFmtId="0" fontId="15" fillId="0" borderId="0" xfId="0" applyFont="1" applyAlignment="1">
      <alignment horizontal="center" shrinkToFit="1"/>
    </xf>
    <xf numFmtId="38" fontId="3" fillId="4" borderId="77" xfId="48" applyFont="1" applyFill="1" applyBorder="1" applyAlignment="1">
      <alignment horizontal="right" vertical="center"/>
    </xf>
    <xf numFmtId="38" fontId="3" fillId="4" borderId="78" xfId="48" applyFont="1" applyFill="1" applyBorder="1" applyAlignment="1">
      <alignment horizontal="right" vertical="center"/>
    </xf>
    <xf numFmtId="38" fontId="3" fillId="4" borderId="79" xfId="48" applyFont="1" applyFill="1" applyBorder="1" applyAlignment="1">
      <alignment horizontal="right" vertical="center"/>
    </xf>
    <xf numFmtId="38" fontId="3" fillId="7" borderId="77" xfId="0" applyNumberFormat="1" applyFont="1" applyFill="1" applyBorder="1" applyAlignment="1">
      <alignment horizontal="center" vertical="center"/>
    </xf>
    <xf numFmtId="0" fontId="3" fillId="7" borderId="78" xfId="0" applyFont="1" applyFill="1" applyBorder="1" applyAlignment="1">
      <alignment horizontal="center" vertical="center"/>
    </xf>
    <xf numFmtId="0" fontId="3" fillId="7" borderId="79" xfId="0" applyFont="1" applyFill="1" applyBorder="1" applyAlignment="1">
      <alignment horizontal="center" vertical="center"/>
    </xf>
    <xf numFmtId="0" fontId="7" fillId="0" borderId="10" xfId="0" applyFont="1" applyBorder="1" applyAlignment="1">
      <alignment horizontal="left" vertical="center" wrapText="1"/>
    </xf>
    <xf numFmtId="0" fontId="7" fillId="0" borderId="11" xfId="0" applyFont="1" applyBorder="1" applyAlignment="1">
      <alignment horizontal="left" vertical="center" wrapText="1"/>
    </xf>
    <xf numFmtId="0" fontId="7" fillId="0" borderId="15" xfId="0" applyFont="1" applyBorder="1" applyAlignment="1">
      <alignment horizontal="left" vertical="center" wrapText="1"/>
    </xf>
    <xf numFmtId="0" fontId="7" fillId="0" borderId="16" xfId="0" applyFont="1" applyBorder="1" applyAlignment="1">
      <alignment horizontal="left" vertical="center" wrapText="1"/>
    </xf>
    <xf numFmtId="0" fontId="10" fillId="0" borderId="0" xfId="0" applyFont="1" applyBorder="1" applyAlignment="1">
      <alignment horizontal="center" vertical="center"/>
    </xf>
    <xf numFmtId="0" fontId="4" fillId="0" borderId="0" xfId="0" applyFont="1" applyBorder="1" applyAlignment="1">
      <alignment horizontal="center" vertical="center"/>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10" xfId="0" applyFont="1" applyBorder="1" applyAlignment="1">
      <alignment horizontal="center" vertical="center"/>
    </xf>
    <xf numFmtId="0" fontId="14" fillId="0" borderId="11" xfId="0" applyFont="1" applyBorder="1" applyAlignment="1">
      <alignment horizontal="center" vertical="center"/>
    </xf>
    <xf numFmtId="0" fontId="10" fillId="21" borderId="0" xfId="0" applyFont="1" applyFill="1" applyBorder="1" applyAlignment="1" applyProtection="1">
      <alignment horizontal="center" vertical="center"/>
      <protection locked="0"/>
    </xf>
    <xf numFmtId="0" fontId="7" fillId="0" borderId="10" xfId="0" applyFont="1" applyBorder="1" applyAlignment="1">
      <alignment horizontal="center" vertical="center" wrapText="1"/>
    </xf>
    <xf numFmtId="0" fontId="10" fillId="24" borderId="85" xfId="0" applyFont="1" applyFill="1" applyBorder="1" applyAlignment="1">
      <alignment horizontal="center" vertical="center"/>
    </xf>
    <xf numFmtId="0" fontId="10" fillId="24" borderId="86" xfId="0" applyFont="1" applyFill="1" applyBorder="1" applyAlignment="1">
      <alignment horizontal="center" vertical="center"/>
    </xf>
    <xf numFmtId="0" fontId="10" fillId="24" borderId="87" xfId="0" applyFont="1" applyFill="1" applyBorder="1" applyAlignment="1">
      <alignment horizontal="center" vertical="center"/>
    </xf>
    <xf numFmtId="0" fontId="10" fillId="24" borderId="88" xfId="0" applyFont="1" applyFill="1" applyBorder="1" applyAlignment="1">
      <alignment horizontal="center" vertical="center"/>
    </xf>
    <xf numFmtId="0" fontId="10" fillId="24" borderId="89" xfId="0" applyFont="1" applyFill="1" applyBorder="1" applyAlignment="1">
      <alignment horizontal="center" vertical="center"/>
    </xf>
    <xf numFmtId="0" fontId="10" fillId="24" borderId="90" xfId="0" applyFont="1" applyFill="1" applyBorder="1" applyAlignment="1">
      <alignment horizontal="center" vertical="center"/>
    </xf>
    <xf numFmtId="0" fontId="28" fillId="0" borderId="0" xfId="0" applyFont="1" applyBorder="1" applyAlignment="1" applyProtection="1">
      <alignment horizontal="center" vertical="center"/>
      <protection locked="0"/>
    </xf>
    <xf numFmtId="0" fontId="7" fillId="0" borderId="91" xfId="0" applyFont="1" applyBorder="1" applyAlignment="1">
      <alignment horizontal="center" vertical="center"/>
    </xf>
    <xf numFmtId="38" fontId="3" fillId="24" borderId="17" xfId="48" applyFont="1" applyFill="1" applyBorder="1" applyAlignment="1">
      <alignment horizontal="center" vertical="center"/>
    </xf>
    <xf numFmtId="38" fontId="3" fillId="24" borderId="18" xfId="48" applyFont="1" applyFill="1" applyBorder="1" applyAlignment="1">
      <alignment horizontal="center" vertical="center"/>
    </xf>
    <xf numFmtId="38" fontId="3" fillId="24" borderId="36" xfId="48" applyFont="1" applyFill="1" applyBorder="1" applyAlignment="1">
      <alignment horizontal="center" vertical="center"/>
    </xf>
    <xf numFmtId="38" fontId="3" fillId="24" borderId="38" xfId="48" applyFont="1" applyFill="1" applyBorder="1" applyAlignment="1">
      <alignment horizontal="center" vertical="center"/>
    </xf>
    <xf numFmtId="38" fontId="3" fillId="24" borderId="40" xfId="48" applyFont="1" applyFill="1" applyBorder="1" applyAlignment="1">
      <alignment horizontal="center" vertical="center"/>
    </xf>
    <xf numFmtId="38" fontId="3" fillId="24" borderId="41" xfId="48" applyFont="1" applyFill="1" applyBorder="1" applyAlignment="1">
      <alignment horizontal="center" vertical="center"/>
    </xf>
    <xf numFmtId="0" fontId="3" fillId="0" borderId="20" xfId="0" applyFont="1" applyBorder="1" applyAlignment="1">
      <alignment horizontal="center"/>
    </xf>
    <xf numFmtId="0" fontId="3" fillId="0" borderId="13" xfId="0" applyFont="1" applyBorder="1" applyAlignment="1">
      <alignment horizontal="center"/>
    </xf>
    <xf numFmtId="0" fontId="3" fillId="0" borderId="20" xfId="0" applyFont="1" applyBorder="1" applyAlignment="1">
      <alignment horizontal="center" vertical="center"/>
    </xf>
    <xf numFmtId="0" fontId="10" fillId="0" borderId="0" xfId="0" applyFont="1" applyBorder="1" applyAlignment="1" applyProtection="1">
      <alignment horizontal="center" vertical="center"/>
      <protection locked="0"/>
    </xf>
    <xf numFmtId="0" fontId="7" fillId="0" borderId="61" xfId="0" applyFont="1" applyBorder="1" applyAlignment="1">
      <alignment horizontal="center" vertical="center" wrapText="1" shrinkToFit="1"/>
    </xf>
    <xf numFmtId="0" fontId="7" fillId="0" borderId="49" xfId="0" applyFont="1" applyBorder="1" applyAlignment="1">
      <alignment horizontal="center" vertical="center" wrapText="1" shrinkToFit="1"/>
    </xf>
    <xf numFmtId="0" fontId="7" fillId="0" borderId="76" xfId="0" applyFont="1" applyBorder="1" applyAlignment="1">
      <alignment horizontal="center" vertical="center" wrapText="1" shrinkToFit="1"/>
    </xf>
    <xf numFmtId="176" fontId="3" fillId="0" borderId="20" xfId="0" applyNumberFormat="1" applyFont="1" applyBorder="1" applyAlignment="1">
      <alignment horizontal="center"/>
    </xf>
    <xf numFmtId="176" fontId="3" fillId="0" borderId="13" xfId="0" applyNumberFormat="1" applyFont="1" applyBorder="1" applyAlignment="1">
      <alignment horizontal="center"/>
    </xf>
    <xf numFmtId="0" fontId="3" fillId="21" borderId="0" xfId="0" applyFont="1" applyFill="1" applyBorder="1" applyAlignment="1" applyProtection="1">
      <alignment horizontal="center"/>
      <protection locked="0"/>
    </xf>
    <xf numFmtId="0" fontId="3" fillId="21" borderId="13" xfId="0" applyFont="1" applyFill="1" applyBorder="1" applyAlignment="1" applyProtection="1">
      <alignment horizontal="center"/>
      <protection locked="0"/>
    </xf>
    <xf numFmtId="0" fontId="3" fillId="0" borderId="61" xfId="0" applyFont="1" applyBorder="1" applyAlignment="1">
      <alignment horizontal="center" vertical="center" wrapText="1" shrinkToFit="1"/>
    </xf>
    <xf numFmtId="0" fontId="3" fillId="0" borderId="49" xfId="0" applyFont="1" applyBorder="1" applyAlignment="1">
      <alignment horizontal="center" vertical="center" wrapText="1" shrinkToFit="1"/>
    </xf>
    <xf numFmtId="0" fontId="3" fillId="0" borderId="76" xfId="0" applyFont="1" applyBorder="1" applyAlignment="1">
      <alignment horizontal="center" vertical="center" wrapText="1" shrinkToFit="1"/>
    </xf>
    <xf numFmtId="0" fontId="3" fillId="0" borderId="21" xfId="0" applyFont="1" applyBorder="1" applyAlignment="1">
      <alignment horizontal="left" vertical="center" wrapText="1"/>
    </xf>
    <xf numFmtId="0" fontId="3" fillId="21" borderId="12" xfId="0" applyFont="1" applyFill="1" applyBorder="1" applyAlignment="1" applyProtection="1">
      <alignment horizontal="center"/>
      <protection locked="0"/>
    </xf>
    <xf numFmtId="0" fontId="7" fillId="0" borderId="0" xfId="0" applyFont="1" applyBorder="1" applyAlignment="1">
      <alignment horizontal="center" vertical="center"/>
    </xf>
    <xf numFmtId="0" fontId="3" fillId="0" borderId="0"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0" xfId="0" applyFont="1" applyBorder="1" applyAlignment="1">
      <alignment horizontal="center"/>
    </xf>
    <xf numFmtId="0" fontId="27" fillId="0" borderId="10" xfId="0" applyFont="1" applyBorder="1" applyAlignment="1">
      <alignment horizontal="center" vertical="center" wrapText="1"/>
    </xf>
    <xf numFmtId="38" fontId="18" fillId="24" borderId="59" xfId="0" applyNumberFormat="1" applyFont="1" applyFill="1" applyBorder="1" applyAlignment="1">
      <alignment horizontal="center"/>
    </xf>
    <xf numFmtId="0" fontId="18" fillId="24" borderId="59" xfId="0" applyFont="1" applyFill="1" applyBorder="1" applyAlignment="1">
      <alignment horizontal="center"/>
    </xf>
    <xf numFmtId="0" fontId="3" fillId="0" borderId="92" xfId="0" applyFont="1" applyBorder="1" applyAlignment="1">
      <alignment horizontal="center" vertical="center"/>
    </xf>
    <xf numFmtId="0" fontId="3" fillId="0" borderId="73" xfId="0" applyFont="1" applyBorder="1" applyAlignment="1">
      <alignment horizontal="center" vertical="center"/>
    </xf>
    <xf numFmtId="40" fontId="18" fillId="24" borderId="10" xfId="48" applyNumberFormat="1" applyFont="1" applyFill="1" applyBorder="1" applyAlignment="1" applyProtection="1">
      <alignment horizontal="center" vertical="center"/>
      <protection/>
    </xf>
    <xf numFmtId="40" fontId="18" fillId="24" borderId="0" xfId="48" applyNumberFormat="1" applyFont="1" applyFill="1" applyBorder="1" applyAlignment="1" applyProtection="1">
      <alignment horizontal="center" vertical="center"/>
      <protection/>
    </xf>
    <xf numFmtId="0" fontId="3" fillId="0" borderId="10" xfId="0" applyFont="1" applyBorder="1" applyAlignment="1">
      <alignment horizontal="left" vertical="top" wrapText="1"/>
    </xf>
    <xf numFmtId="0" fontId="3" fillId="0" borderId="11" xfId="0" applyFont="1" applyBorder="1" applyAlignment="1">
      <alignment horizontal="left" vertical="top" wrapText="1"/>
    </xf>
    <xf numFmtId="0" fontId="3" fillId="0" borderId="0" xfId="0" applyFont="1" applyBorder="1" applyAlignment="1">
      <alignment horizontal="left" vertical="top" wrapText="1"/>
    </xf>
    <xf numFmtId="0" fontId="3" fillId="0" borderId="13" xfId="0" applyFont="1" applyBorder="1" applyAlignment="1">
      <alignment horizontal="left" vertical="top" wrapText="1"/>
    </xf>
    <xf numFmtId="0" fontId="3" fillId="0" borderId="15" xfId="0" applyFont="1" applyBorder="1" applyAlignment="1">
      <alignment horizontal="left" vertical="top" wrapText="1"/>
    </xf>
    <xf numFmtId="0" fontId="3" fillId="0" borderId="16" xfId="0" applyFont="1" applyBorder="1" applyAlignment="1">
      <alignment horizontal="left" vertical="top" wrapText="1"/>
    </xf>
    <xf numFmtId="0" fontId="3" fillId="21" borderId="19" xfId="0" applyFont="1" applyFill="1" applyBorder="1" applyAlignment="1" applyProtection="1">
      <alignment horizontal="center"/>
      <protection locked="0"/>
    </xf>
    <xf numFmtId="0" fontId="3" fillId="21" borderId="10" xfId="0" applyFont="1" applyFill="1" applyBorder="1" applyAlignment="1" applyProtection="1">
      <alignment horizontal="center"/>
      <protection locked="0"/>
    </xf>
    <xf numFmtId="0" fontId="3" fillId="21" borderId="11" xfId="0" applyFont="1" applyFill="1" applyBorder="1" applyAlignment="1" applyProtection="1">
      <alignment horizontal="center"/>
      <protection locked="0"/>
    </xf>
    <xf numFmtId="0" fontId="3" fillId="21" borderId="19" xfId="0" applyFont="1" applyFill="1" applyBorder="1" applyAlignment="1" applyProtection="1">
      <alignment horizontal="left" vertical="center"/>
      <protection locked="0"/>
    </xf>
    <xf numFmtId="0" fontId="3" fillId="21" borderId="10" xfId="0" applyFont="1" applyFill="1" applyBorder="1" applyAlignment="1" applyProtection="1">
      <alignment horizontal="left" vertical="center"/>
      <protection locked="0"/>
    </xf>
    <xf numFmtId="0" fontId="3" fillId="21" borderId="11" xfId="0" applyFont="1" applyFill="1" applyBorder="1" applyAlignment="1" applyProtection="1">
      <alignment horizontal="left" vertical="center"/>
      <protection locked="0"/>
    </xf>
    <xf numFmtId="0" fontId="3" fillId="21" borderId="14" xfId="0" applyFont="1" applyFill="1" applyBorder="1" applyAlignment="1" applyProtection="1">
      <alignment horizontal="left" vertical="center"/>
      <protection locked="0"/>
    </xf>
    <xf numFmtId="0" fontId="3" fillId="21" borderId="15" xfId="0" applyFont="1" applyFill="1" applyBorder="1" applyAlignment="1" applyProtection="1">
      <alignment horizontal="left" vertical="center"/>
      <protection locked="0"/>
    </xf>
    <xf numFmtId="0" fontId="3" fillId="21" borderId="16" xfId="0" applyFont="1" applyFill="1" applyBorder="1" applyAlignment="1" applyProtection="1">
      <alignment horizontal="left" vertical="center"/>
      <protection locked="0"/>
    </xf>
    <xf numFmtId="0" fontId="3" fillId="0" borderId="56" xfId="0" applyFont="1" applyBorder="1" applyAlignment="1">
      <alignment horizontal="center" vertical="center"/>
    </xf>
    <xf numFmtId="0" fontId="3" fillId="0" borderId="93" xfId="0" applyFont="1" applyBorder="1" applyAlignment="1">
      <alignment horizontal="center" vertical="center"/>
    </xf>
    <xf numFmtId="0" fontId="3" fillId="0" borderId="84" xfId="0" applyFont="1" applyBorder="1" applyAlignment="1">
      <alignment horizontal="center" vertical="center"/>
    </xf>
    <xf numFmtId="0" fontId="3" fillId="0" borderId="19" xfId="0" applyFont="1" applyBorder="1" applyAlignment="1">
      <alignment horizontal="center" vertical="top" shrinkToFit="1"/>
    </xf>
    <xf numFmtId="0" fontId="3" fillId="0" borderId="10" xfId="0" applyFont="1" applyBorder="1" applyAlignment="1">
      <alignment horizontal="center" vertical="top" shrinkToFit="1"/>
    </xf>
    <xf numFmtId="0" fontId="3" fillId="0" borderId="11" xfId="0" applyFont="1" applyBorder="1" applyAlignment="1">
      <alignment horizontal="center" vertical="top" shrinkToFit="1"/>
    </xf>
    <xf numFmtId="0" fontId="3" fillId="0" borderId="14" xfId="0" applyFont="1" applyBorder="1" applyAlignment="1">
      <alignment horizontal="center" vertical="top" shrinkToFit="1"/>
    </xf>
    <xf numFmtId="0" fontId="3" fillId="0" borderId="15" xfId="0" applyFont="1" applyBorder="1" applyAlignment="1">
      <alignment horizontal="center" vertical="top" shrinkToFit="1"/>
    </xf>
    <xf numFmtId="0" fontId="3" fillId="0" borderId="16" xfId="0" applyFont="1" applyBorder="1" applyAlignment="1">
      <alignment horizontal="center" vertical="top" shrinkToFit="1"/>
    </xf>
    <xf numFmtId="0" fontId="0" fillId="0" borderId="10" xfId="0" applyBorder="1" applyAlignment="1">
      <alignment/>
    </xf>
    <xf numFmtId="0" fontId="0" fillId="0" borderId="92" xfId="0" applyBorder="1" applyAlignment="1">
      <alignment/>
    </xf>
    <xf numFmtId="0" fontId="0" fillId="0" borderId="14" xfId="0" applyBorder="1" applyAlignment="1">
      <alignment/>
    </xf>
    <xf numFmtId="0" fontId="0" fillId="0" borderId="15" xfId="0" applyBorder="1" applyAlignment="1">
      <alignment/>
    </xf>
    <xf numFmtId="0" fontId="0" fillId="0" borderId="73" xfId="0" applyBorder="1" applyAlignment="1">
      <alignment/>
    </xf>
    <xf numFmtId="38" fontId="18" fillId="24" borderId="10" xfId="48" applyFont="1" applyFill="1" applyBorder="1" applyAlignment="1">
      <alignment horizontal="center" vertical="center"/>
    </xf>
    <xf numFmtId="38" fontId="18" fillId="24" borderId="0" xfId="48" applyFont="1" applyFill="1" applyBorder="1" applyAlignment="1">
      <alignment horizontal="center" vertical="center"/>
    </xf>
    <xf numFmtId="38" fontId="18" fillId="24" borderId="15" xfId="48" applyFont="1" applyFill="1" applyBorder="1" applyAlignment="1">
      <alignment horizontal="center" vertical="center"/>
    </xf>
    <xf numFmtId="0" fontId="18" fillId="21" borderId="0" xfId="0" applyFont="1" applyFill="1" applyBorder="1" applyAlignment="1" applyProtection="1">
      <alignment horizontal="center" vertical="center"/>
      <protection locked="0"/>
    </xf>
    <xf numFmtId="0" fontId="6" fillId="0" borderId="0" xfId="0" applyFont="1" applyBorder="1" applyAlignment="1" applyProtection="1">
      <alignment horizontal="left" vertical="center" wrapText="1"/>
      <protection locked="0"/>
    </xf>
    <xf numFmtId="0" fontId="6" fillId="0" borderId="15" xfId="0" applyFont="1" applyBorder="1" applyAlignment="1" applyProtection="1">
      <alignment horizontal="left" vertical="center" wrapText="1"/>
      <protection locked="0"/>
    </xf>
    <xf numFmtId="0" fontId="25" fillId="21" borderId="19" xfId="0" applyFont="1" applyFill="1" applyBorder="1" applyAlignment="1" applyProtection="1">
      <alignment horizontal="center" vertical="center"/>
      <protection locked="0"/>
    </xf>
    <xf numFmtId="0" fontId="25" fillId="21" borderId="10" xfId="0" applyFont="1" applyFill="1" applyBorder="1" applyAlignment="1" applyProtection="1">
      <alignment horizontal="center" vertical="center"/>
      <protection locked="0"/>
    </xf>
    <xf numFmtId="0" fontId="25" fillId="21" borderId="14" xfId="0" applyFont="1" applyFill="1" applyBorder="1" applyAlignment="1" applyProtection="1">
      <alignment horizontal="center" vertical="center"/>
      <protection locked="0"/>
    </xf>
    <xf numFmtId="0" fontId="25" fillId="21" borderId="15" xfId="0" applyFont="1" applyFill="1" applyBorder="1" applyAlignment="1" applyProtection="1">
      <alignment horizontal="center" vertical="center"/>
      <protection locked="0"/>
    </xf>
    <xf numFmtId="38" fontId="18" fillId="21" borderId="19" xfId="48" applyFont="1" applyFill="1" applyBorder="1" applyAlignment="1" applyProtection="1">
      <alignment horizontal="center" vertical="center" wrapText="1"/>
      <protection locked="0"/>
    </xf>
    <xf numFmtId="38" fontId="18" fillId="21" borderId="10" xfId="48" applyFont="1" applyFill="1" applyBorder="1" applyAlignment="1" applyProtection="1">
      <alignment horizontal="center" vertical="center" wrapText="1"/>
      <protection locked="0"/>
    </xf>
    <xf numFmtId="38" fontId="18" fillId="21" borderId="12" xfId="48" applyFont="1" applyFill="1" applyBorder="1" applyAlignment="1" applyProtection="1">
      <alignment horizontal="center" vertical="center" wrapText="1"/>
      <protection locked="0"/>
    </xf>
    <xf numFmtId="38" fontId="18" fillId="21" borderId="0" xfId="48" applyFont="1" applyFill="1" applyBorder="1" applyAlignment="1" applyProtection="1">
      <alignment horizontal="center" vertical="center" wrapText="1"/>
      <protection locked="0"/>
    </xf>
    <xf numFmtId="38" fontId="18" fillId="21" borderId="14" xfId="48" applyFont="1" applyFill="1" applyBorder="1" applyAlignment="1" applyProtection="1">
      <alignment horizontal="center" vertical="center" wrapText="1"/>
      <protection locked="0"/>
    </xf>
    <xf numFmtId="38" fontId="18" fillId="21" borderId="15" xfId="48" applyFont="1" applyFill="1" applyBorder="1" applyAlignment="1" applyProtection="1">
      <alignment horizontal="center" vertical="center" wrapText="1"/>
      <protection locked="0"/>
    </xf>
    <xf numFmtId="0" fontId="3" fillId="0" borderId="12" xfId="0" applyFont="1" applyFill="1" applyBorder="1" applyAlignment="1">
      <alignment horizontal="left" vertical="top" wrapText="1"/>
    </xf>
    <xf numFmtId="0" fontId="3" fillId="0" borderId="0" xfId="0" applyFont="1" applyFill="1" applyBorder="1" applyAlignment="1">
      <alignment horizontal="left" vertical="top" wrapText="1"/>
    </xf>
    <xf numFmtId="0" fontId="7" fillId="0" borderId="12" xfId="0" applyFont="1" applyBorder="1" applyAlignment="1">
      <alignment horizontal="center" vertical="center" wrapText="1"/>
    </xf>
    <xf numFmtId="0" fontId="7" fillId="0" borderId="0" xfId="0" applyFont="1" applyBorder="1" applyAlignment="1">
      <alignment horizontal="center" vertical="center" wrapText="1"/>
    </xf>
    <xf numFmtId="0" fontId="3" fillId="0" borderId="12" xfId="0" applyFont="1" applyBorder="1" applyAlignment="1">
      <alignment horizontal="center"/>
    </xf>
    <xf numFmtId="0" fontId="3" fillId="21" borderId="14" xfId="0" applyFont="1" applyFill="1" applyBorder="1" applyAlignment="1" applyProtection="1">
      <alignment horizontal="center"/>
      <protection locked="0"/>
    </xf>
    <xf numFmtId="0" fontId="3" fillId="21" borderId="15" xfId="0" applyFont="1" applyFill="1" applyBorder="1" applyAlignment="1" applyProtection="1">
      <alignment horizontal="center"/>
      <protection locked="0"/>
    </xf>
    <xf numFmtId="0" fontId="24" fillId="21" borderId="10" xfId="0" applyFont="1" applyFill="1" applyBorder="1" applyAlignment="1" applyProtection="1">
      <alignment horizontal="center" vertical="center"/>
      <protection locked="0"/>
    </xf>
    <xf numFmtId="0" fontId="24" fillId="21" borderId="0" xfId="0" applyFont="1" applyFill="1" applyBorder="1" applyAlignment="1" applyProtection="1">
      <alignment horizontal="center" vertical="center"/>
      <protection locked="0"/>
    </xf>
    <xf numFmtId="38" fontId="18" fillId="24" borderId="17" xfId="48" applyFont="1" applyFill="1" applyBorder="1" applyAlignment="1">
      <alignment horizontal="center" vertical="center"/>
    </xf>
    <xf numFmtId="38" fontId="18" fillId="24" borderId="18" xfId="48" applyFont="1" applyFill="1" applyBorder="1" applyAlignment="1">
      <alignment horizontal="center" vertical="center"/>
    </xf>
    <xf numFmtId="38" fontId="18" fillId="24" borderId="36" xfId="48" applyFont="1" applyFill="1" applyBorder="1" applyAlignment="1">
      <alignment horizontal="center" vertical="center"/>
    </xf>
    <xf numFmtId="38" fontId="18" fillId="24" borderId="20" xfId="48" applyFont="1" applyFill="1" applyBorder="1" applyAlignment="1">
      <alignment horizontal="center" vertical="center"/>
    </xf>
    <xf numFmtId="38" fontId="18" fillId="24" borderId="37" xfId="48" applyFont="1" applyFill="1" applyBorder="1" applyAlignment="1">
      <alignment horizontal="center" vertical="center"/>
    </xf>
    <xf numFmtId="38" fontId="18" fillId="24" borderId="38" xfId="48" applyFont="1" applyFill="1" applyBorder="1" applyAlignment="1">
      <alignment horizontal="center" vertical="center"/>
    </xf>
    <xf numFmtId="38" fontId="18" fillId="24" borderId="40" xfId="48" applyFont="1" applyFill="1" applyBorder="1" applyAlignment="1">
      <alignment horizontal="center" vertical="center"/>
    </xf>
    <xf numFmtId="38" fontId="18" fillId="24" borderId="41" xfId="48" applyFont="1" applyFill="1" applyBorder="1" applyAlignment="1">
      <alignment horizontal="center" vertical="center"/>
    </xf>
    <xf numFmtId="0" fontId="10" fillId="0" borderId="10" xfId="0" applyFont="1" applyBorder="1" applyAlignment="1">
      <alignment horizontal="center" vertical="center"/>
    </xf>
    <xf numFmtId="38" fontId="25" fillId="24" borderId="17" xfId="48" applyFont="1" applyFill="1" applyBorder="1" applyAlignment="1">
      <alignment horizontal="center" vertical="center"/>
    </xf>
    <xf numFmtId="38" fontId="25" fillId="24" borderId="18" xfId="48" applyFont="1" applyFill="1" applyBorder="1" applyAlignment="1">
      <alignment horizontal="center" vertical="center"/>
    </xf>
    <xf numFmtId="38" fontId="25" fillId="24" borderId="36" xfId="48" applyFont="1" applyFill="1" applyBorder="1" applyAlignment="1">
      <alignment horizontal="center" vertical="center"/>
    </xf>
    <xf numFmtId="38" fontId="25" fillId="24" borderId="20" xfId="48" applyFont="1" applyFill="1" applyBorder="1" applyAlignment="1">
      <alignment horizontal="center" vertical="center"/>
    </xf>
    <xf numFmtId="38" fontId="25" fillId="24" borderId="0" xfId="48" applyFont="1" applyFill="1" applyBorder="1" applyAlignment="1">
      <alignment horizontal="center" vertical="center"/>
    </xf>
    <xf numFmtId="38" fontId="25" fillId="24" borderId="37" xfId="48" applyFont="1" applyFill="1" applyBorder="1" applyAlignment="1">
      <alignment horizontal="center" vertical="center"/>
    </xf>
    <xf numFmtId="38" fontId="25" fillId="24" borderId="38" xfId="48" applyFont="1" applyFill="1" applyBorder="1" applyAlignment="1">
      <alignment horizontal="center" vertical="center"/>
    </xf>
    <xf numFmtId="38" fontId="25" fillId="24" borderId="40" xfId="48" applyFont="1" applyFill="1" applyBorder="1" applyAlignment="1">
      <alignment horizontal="center" vertical="center"/>
    </xf>
    <xf numFmtId="38" fontId="25" fillId="24" borderId="41" xfId="48" applyFont="1" applyFill="1" applyBorder="1" applyAlignment="1">
      <alignment horizontal="center" vertical="center"/>
    </xf>
    <xf numFmtId="0" fontId="3" fillId="0" borderId="0" xfId="0" applyFont="1" applyBorder="1" applyAlignment="1">
      <alignment horizontal="right"/>
    </xf>
    <xf numFmtId="0" fontId="3" fillId="0" borderId="13" xfId="0" applyFont="1" applyBorder="1" applyAlignment="1">
      <alignment horizontal="right"/>
    </xf>
    <xf numFmtId="0" fontId="3" fillId="0" borderId="15" xfId="0" applyFont="1" applyBorder="1" applyAlignment="1">
      <alignment horizontal="right"/>
    </xf>
    <xf numFmtId="0" fontId="3" fillId="0" borderId="16" xfId="0" applyFont="1" applyBorder="1" applyAlignment="1">
      <alignment horizontal="right"/>
    </xf>
    <xf numFmtId="38" fontId="25" fillId="24" borderId="17" xfId="0" applyNumberFormat="1" applyFont="1" applyFill="1" applyBorder="1" applyAlignment="1">
      <alignment horizontal="center" vertical="center"/>
    </xf>
    <xf numFmtId="0" fontId="25" fillId="24" borderId="18" xfId="0" applyFont="1" applyFill="1" applyBorder="1" applyAlignment="1">
      <alignment horizontal="center" vertical="center"/>
    </xf>
    <xf numFmtId="0" fontId="25" fillId="24" borderId="36" xfId="0" applyFont="1" applyFill="1" applyBorder="1" applyAlignment="1">
      <alignment horizontal="center" vertical="center"/>
    </xf>
    <xf numFmtId="0" fontId="25" fillId="24" borderId="20" xfId="0" applyFont="1" applyFill="1" applyBorder="1" applyAlignment="1">
      <alignment horizontal="center" vertical="center"/>
    </xf>
    <xf numFmtId="0" fontId="25" fillId="24" borderId="0" xfId="0" applyFont="1" applyFill="1" applyBorder="1" applyAlignment="1">
      <alignment horizontal="center" vertical="center"/>
    </xf>
    <xf numFmtId="0" fontId="25" fillId="24" borderId="37" xfId="0" applyFont="1" applyFill="1" applyBorder="1" applyAlignment="1">
      <alignment horizontal="center" vertical="center"/>
    </xf>
    <xf numFmtId="0" fontId="25" fillId="24" borderId="38" xfId="0" applyFont="1" applyFill="1" applyBorder="1" applyAlignment="1">
      <alignment horizontal="center" vertical="center"/>
    </xf>
    <xf numFmtId="0" fontId="25" fillId="24" borderId="40" xfId="0" applyFont="1" applyFill="1" applyBorder="1" applyAlignment="1">
      <alignment horizontal="center" vertical="center"/>
    </xf>
    <xf numFmtId="0" fontId="25" fillId="24" borderId="41" xfId="0" applyFont="1" applyFill="1" applyBorder="1" applyAlignment="1">
      <alignment horizontal="center" vertical="center"/>
    </xf>
    <xf numFmtId="0" fontId="3" fillId="0" borderId="94" xfId="0" applyFont="1" applyBorder="1" applyAlignment="1">
      <alignment horizontal="right"/>
    </xf>
    <xf numFmtId="38" fontId="25" fillId="4" borderId="59" xfId="0" applyNumberFormat="1" applyFont="1" applyFill="1" applyBorder="1" applyAlignment="1">
      <alignment horizontal="right" vertical="center"/>
    </xf>
    <xf numFmtId="0" fontId="25" fillId="4" borderId="59" xfId="0" applyFont="1" applyFill="1" applyBorder="1" applyAlignment="1">
      <alignment horizontal="right" vertical="center"/>
    </xf>
    <xf numFmtId="0" fontId="25" fillId="21" borderId="14" xfId="0" applyFont="1" applyFill="1" applyBorder="1" applyAlignment="1" applyProtection="1">
      <alignment horizontal="center"/>
      <protection locked="0"/>
    </xf>
    <xf numFmtId="0" fontId="25" fillId="21" borderId="15" xfId="0" applyFont="1" applyFill="1" applyBorder="1" applyAlignment="1" applyProtection="1">
      <alignment horizontal="center"/>
      <protection locked="0"/>
    </xf>
    <xf numFmtId="0" fontId="3" fillId="0" borderId="22" xfId="0" applyFont="1" applyBorder="1" applyAlignment="1">
      <alignment horizontal="center" vertical="center" wrapText="1"/>
    </xf>
    <xf numFmtId="0" fontId="3" fillId="21" borderId="10" xfId="0" applyFont="1" applyFill="1" applyBorder="1" applyAlignment="1" applyProtection="1">
      <alignment horizontal="center" vertical="center" wrapText="1"/>
      <protection locked="0"/>
    </xf>
    <xf numFmtId="0" fontId="3" fillId="21" borderId="15" xfId="0" applyFont="1" applyFill="1" applyBorder="1" applyAlignment="1" applyProtection="1">
      <alignment horizontal="center" vertical="center" wrapText="1"/>
      <protection locked="0"/>
    </xf>
    <xf numFmtId="0" fontId="25" fillId="21" borderId="0" xfId="0" applyFont="1" applyFill="1" applyBorder="1" applyAlignment="1" applyProtection="1">
      <alignment horizontal="center"/>
      <protection locked="0"/>
    </xf>
    <xf numFmtId="0" fontId="25" fillId="21" borderId="14" xfId="0" applyFont="1" applyFill="1" applyBorder="1" applyAlignment="1" applyProtection="1">
      <alignment horizontal="center" vertical="top" wrapText="1"/>
      <protection locked="0"/>
    </xf>
    <xf numFmtId="0" fontId="25" fillId="21" borderId="15" xfId="0" applyFont="1" applyFill="1" applyBorder="1" applyAlignment="1" applyProtection="1">
      <alignment horizontal="center" vertical="top" wrapText="1"/>
      <protection locked="0"/>
    </xf>
    <xf numFmtId="0" fontId="3" fillId="0" borderId="12" xfId="0" applyFont="1" applyBorder="1" applyAlignment="1">
      <alignment horizontal="center" vertical="top" wrapText="1"/>
    </xf>
    <xf numFmtId="0" fontId="3" fillId="0" borderId="0" xfId="0" applyFont="1" applyBorder="1" applyAlignment="1">
      <alignment horizontal="center" vertical="top" wrapText="1"/>
    </xf>
    <xf numFmtId="0" fontId="25" fillId="21" borderId="22" xfId="0" applyFont="1" applyFill="1" applyBorder="1" applyAlignment="1" applyProtection="1">
      <alignment horizontal="center" vertical="center"/>
      <protection locked="0"/>
    </xf>
    <xf numFmtId="0" fontId="3" fillId="0" borderId="19" xfId="0" applyFont="1" applyBorder="1" applyAlignment="1">
      <alignment horizontal="center"/>
    </xf>
    <xf numFmtId="0" fontId="25" fillId="21" borderId="13" xfId="0" applyFont="1" applyFill="1" applyBorder="1" applyAlignment="1" applyProtection="1">
      <alignment horizontal="center"/>
      <protection locked="0"/>
    </xf>
    <xf numFmtId="0" fontId="25" fillId="21" borderId="10" xfId="0" applyFont="1" applyFill="1" applyBorder="1" applyAlignment="1" applyProtection="1">
      <alignment horizontal="center"/>
      <protection locked="0"/>
    </xf>
    <xf numFmtId="0" fontId="25" fillId="21" borderId="22" xfId="0" applyFont="1" applyFill="1" applyBorder="1" applyAlignment="1" applyProtection="1">
      <alignment horizontal="center" vertical="center" wrapText="1"/>
      <protection locked="0"/>
    </xf>
    <xf numFmtId="0" fontId="6" fillId="0" borderId="0" xfId="0" applyFont="1" applyBorder="1" applyAlignment="1">
      <alignment horizontal="left" vertical="center" wrapText="1"/>
    </xf>
    <xf numFmtId="0" fontId="6" fillId="0" borderId="15" xfId="0" applyFont="1" applyBorder="1" applyAlignment="1">
      <alignment horizontal="left" vertical="center" wrapText="1"/>
    </xf>
    <xf numFmtId="0" fontId="25" fillId="21" borderId="19" xfId="0" applyFont="1" applyFill="1" applyBorder="1" applyAlignment="1" applyProtection="1">
      <alignment vertical="center"/>
      <protection locked="0"/>
    </xf>
    <xf numFmtId="0" fontId="25" fillId="21" borderId="10" xfId="0" applyFont="1" applyFill="1" applyBorder="1" applyAlignment="1" applyProtection="1">
      <alignment vertical="center"/>
      <protection locked="0"/>
    </xf>
    <xf numFmtId="0" fontId="25" fillId="21" borderId="14" xfId="0" applyFont="1" applyFill="1" applyBorder="1" applyAlignment="1" applyProtection="1">
      <alignment vertical="center"/>
      <protection locked="0"/>
    </xf>
    <xf numFmtId="0" fontId="25" fillId="21" borderId="15" xfId="0" applyFont="1" applyFill="1" applyBorder="1" applyAlignment="1" applyProtection="1">
      <alignment vertical="center"/>
      <protection locked="0"/>
    </xf>
    <xf numFmtId="0" fontId="25" fillId="21" borderId="16" xfId="0" applyFont="1" applyFill="1" applyBorder="1" applyAlignment="1" applyProtection="1">
      <alignment horizontal="center"/>
      <protection locked="0"/>
    </xf>
    <xf numFmtId="0" fontId="3" fillId="0" borderId="19" xfId="0" applyFont="1" applyBorder="1" applyAlignment="1">
      <alignment horizontal="left"/>
    </xf>
    <xf numFmtId="0" fontId="3" fillId="0" borderId="10" xfId="0" applyFont="1" applyBorder="1" applyAlignment="1">
      <alignment horizontal="left"/>
    </xf>
    <xf numFmtId="0" fontId="3" fillId="0" borderId="11" xfId="0" applyFont="1" applyBorder="1" applyAlignment="1">
      <alignment horizontal="left"/>
    </xf>
    <xf numFmtId="0" fontId="3" fillId="0" borderId="12" xfId="0" applyFont="1" applyBorder="1" applyAlignment="1">
      <alignment horizontal="left"/>
    </xf>
    <xf numFmtId="0" fontId="3" fillId="0" borderId="0" xfId="0" applyFont="1" applyBorder="1" applyAlignment="1">
      <alignment horizontal="left"/>
    </xf>
    <xf numFmtId="0" fontId="3" fillId="0" borderId="13" xfId="0" applyFont="1" applyBorder="1" applyAlignment="1">
      <alignment horizontal="left"/>
    </xf>
    <xf numFmtId="0" fontId="25" fillId="21" borderId="12" xfId="0" applyFont="1" applyFill="1" applyBorder="1" applyAlignment="1" applyProtection="1">
      <alignment vertical="center"/>
      <protection locked="0"/>
    </xf>
    <xf numFmtId="0" fontId="25" fillId="21" borderId="0" xfId="0" applyFont="1" applyFill="1" applyBorder="1" applyAlignment="1" applyProtection="1">
      <alignment vertical="center"/>
      <protection locked="0"/>
    </xf>
    <xf numFmtId="0" fontId="25" fillId="21" borderId="13" xfId="0" applyFont="1" applyFill="1" applyBorder="1" applyAlignment="1" applyProtection="1">
      <alignment vertical="center"/>
      <protection locked="0"/>
    </xf>
    <xf numFmtId="0" fontId="25" fillId="21" borderId="16" xfId="0" applyFont="1" applyFill="1" applyBorder="1" applyAlignment="1" applyProtection="1">
      <alignment vertical="center"/>
      <protection locked="0"/>
    </xf>
    <xf numFmtId="0" fontId="3" fillId="0" borderId="95" xfId="0" applyFont="1" applyBorder="1" applyAlignment="1">
      <alignment horizontal="center" vertical="center"/>
    </xf>
    <xf numFmtId="0" fontId="3" fillId="0" borderId="96" xfId="0" applyFont="1" applyBorder="1" applyAlignment="1">
      <alignment horizontal="center" vertical="center"/>
    </xf>
    <xf numFmtId="0" fontId="3" fillId="0" borderId="97" xfId="0" applyFont="1" applyBorder="1" applyAlignment="1">
      <alignment horizontal="center" vertical="center"/>
    </xf>
    <xf numFmtId="0" fontId="3" fillId="0" borderId="98" xfId="0" applyFont="1" applyBorder="1" applyAlignment="1">
      <alignment horizontal="center" vertical="center"/>
    </xf>
    <xf numFmtId="0" fontId="3" fillId="0" borderId="99" xfId="0" applyFont="1" applyBorder="1" applyAlignment="1">
      <alignment horizontal="center" vertical="center"/>
    </xf>
    <xf numFmtId="0" fontId="3" fillId="0" borderId="100" xfId="0" applyFont="1" applyBorder="1" applyAlignment="1">
      <alignment horizontal="center" vertical="center"/>
    </xf>
    <xf numFmtId="0" fontId="25" fillId="21" borderId="0" xfId="0" applyFont="1" applyFill="1" applyBorder="1" applyAlignment="1" applyProtection="1">
      <alignment horizontal="center" vertical="center"/>
      <protection locked="0"/>
    </xf>
    <xf numFmtId="0" fontId="25" fillId="21" borderId="13" xfId="0" applyFont="1" applyFill="1" applyBorder="1" applyAlignment="1" applyProtection="1">
      <alignment horizontal="center" vertical="center"/>
      <protection locked="0"/>
    </xf>
    <xf numFmtId="0" fontId="26" fillId="21" borderId="10" xfId="0" applyFont="1" applyFill="1" applyBorder="1" applyAlignment="1" applyProtection="1">
      <alignment horizontal="center" vertical="center"/>
      <protection locked="0"/>
    </xf>
    <xf numFmtId="0" fontId="26" fillId="21" borderId="0" xfId="0" applyFont="1" applyFill="1" applyBorder="1" applyAlignment="1" applyProtection="1">
      <alignment horizontal="center" vertical="center"/>
      <protection locked="0"/>
    </xf>
    <xf numFmtId="38" fontId="25" fillId="4" borderId="17" xfId="0" applyNumberFormat="1" applyFont="1" applyFill="1" applyBorder="1" applyAlignment="1">
      <alignment horizontal="center" vertical="center"/>
    </xf>
    <xf numFmtId="0" fontId="25" fillId="4" borderId="18" xfId="0" applyFont="1" applyFill="1" applyBorder="1" applyAlignment="1">
      <alignment horizontal="center" vertical="center"/>
    </xf>
    <xf numFmtId="0" fontId="25" fillId="4" borderId="36" xfId="0" applyFont="1" applyFill="1" applyBorder="1" applyAlignment="1">
      <alignment horizontal="center" vertical="center"/>
    </xf>
    <xf numFmtId="0" fontId="25" fillId="4" borderId="20" xfId="0" applyFont="1" applyFill="1" applyBorder="1" applyAlignment="1">
      <alignment horizontal="center" vertical="center"/>
    </xf>
    <xf numFmtId="0" fontId="25" fillId="4" borderId="0" xfId="0" applyFont="1" applyFill="1" applyBorder="1" applyAlignment="1">
      <alignment horizontal="center" vertical="center"/>
    </xf>
    <xf numFmtId="0" fontId="25" fillId="4" borderId="37" xfId="0" applyFont="1" applyFill="1" applyBorder="1" applyAlignment="1">
      <alignment horizontal="center" vertical="center"/>
    </xf>
    <xf numFmtId="0" fontId="25" fillId="4" borderId="38" xfId="0" applyFont="1" applyFill="1" applyBorder="1" applyAlignment="1">
      <alignment horizontal="center" vertical="center"/>
    </xf>
    <xf numFmtId="0" fontId="25" fillId="4" borderId="40" xfId="0" applyFont="1" applyFill="1" applyBorder="1" applyAlignment="1">
      <alignment horizontal="center" vertical="center"/>
    </xf>
    <xf numFmtId="0" fontId="25" fillId="4" borderId="41" xfId="0" applyFont="1" applyFill="1" applyBorder="1" applyAlignment="1">
      <alignment horizontal="center" vertical="center"/>
    </xf>
    <xf numFmtId="0" fontId="7" fillId="0" borderId="53" xfId="0" applyFont="1" applyBorder="1" applyAlignment="1">
      <alignment horizontal="center" wrapText="1"/>
    </xf>
    <xf numFmtId="0" fontId="4" fillId="0" borderId="28" xfId="0" applyFont="1" applyBorder="1" applyAlignment="1">
      <alignment horizontal="center" wrapText="1"/>
    </xf>
    <xf numFmtId="38" fontId="3" fillId="21" borderId="77" xfId="48" applyNumberFormat="1" applyFont="1" applyFill="1" applyBorder="1" applyAlignment="1" applyProtection="1">
      <alignment horizontal="center" vertical="center"/>
      <protection locked="0"/>
    </xf>
    <xf numFmtId="38" fontId="3" fillId="21" borderId="78" xfId="48" applyNumberFormat="1" applyFont="1" applyFill="1" applyBorder="1" applyAlignment="1" applyProtection="1">
      <alignment horizontal="center" vertical="center"/>
      <protection locked="0"/>
    </xf>
    <xf numFmtId="38" fontId="3" fillId="21" borderId="79" xfId="48" applyNumberFormat="1" applyFont="1" applyFill="1" applyBorder="1" applyAlignment="1" applyProtection="1">
      <alignment horizontal="center" vertical="center"/>
      <protection locked="0"/>
    </xf>
    <xf numFmtId="0" fontId="7" fillId="0" borderId="14" xfId="0" applyFont="1" applyBorder="1" applyAlignment="1">
      <alignment horizontal="center" vertical="center"/>
    </xf>
    <xf numFmtId="0" fontId="13" fillId="0" borderId="15" xfId="0" applyFont="1" applyBorder="1" applyAlignment="1">
      <alignment horizontal="center" vertical="center"/>
    </xf>
    <xf numFmtId="0" fontId="7" fillId="0" borderId="53" xfId="0" applyFont="1" applyBorder="1" applyAlignment="1">
      <alignment horizontal="center"/>
    </xf>
    <xf numFmtId="0" fontId="0" fillId="0" borderId="28" xfId="0" applyBorder="1" applyAlignment="1">
      <alignment horizontal="center"/>
    </xf>
    <xf numFmtId="0" fontId="7" fillId="0" borderId="28" xfId="0" applyFont="1" applyBorder="1" applyAlignment="1">
      <alignment shrinkToFit="1"/>
    </xf>
    <xf numFmtId="0" fontId="4" fillId="0" borderId="28" xfId="0" applyFont="1" applyBorder="1" applyAlignment="1">
      <alignment shrinkToFit="1"/>
    </xf>
    <xf numFmtId="0" fontId="3" fillId="0" borderId="56" xfId="0" applyFont="1" applyFill="1" applyBorder="1" applyAlignment="1">
      <alignment horizontal="center" vertical="center"/>
    </xf>
    <xf numFmtId="0" fontId="11" fillId="0" borderId="10" xfId="0" applyFont="1" applyFill="1" applyBorder="1" applyAlignment="1">
      <alignment horizontal="center" vertical="center"/>
    </xf>
    <xf numFmtId="0" fontId="11" fillId="0" borderId="10" xfId="0" applyFont="1" applyBorder="1" applyAlignment="1">
      <alignment horizontal="center"/>
    </xf>
    <xf numFmtId="0" fontId="3" fillId="21" borderId="42" xfId="0" applyFont="1" applyFill="1" applyBorder="1" applyAlignment="1" applyProtection="1">
      <alignment horizontal="center" vertical="center"/>
      <protection locked="0"/>
    </xf>
    <xf numFmtId="0" fontId="3" fillId="21" borderId="48" xfId="0" applyFont="1" applyFill="1" applyBorder="1" applyAlignment="1" applyProtection="1">
      <alignment horizontal="center" vertical="center"/>
      <protection locked="0"/>
    </xf>
    <xf numFmtId="0" fontId="3" fillId="24" borderId="81" xfId="0" applyFont="1" applyFill="1" applyBorder="1" applyAlignment="1">
      <alignment horizontal="center" vertical="center"/>
    </xf>
    <xf numFmtId="0" fontId="3" fillId="24" borderId="82" xfId="0" applyFont="1" applyFill="1" applyBorder="1" applyAlignment="1">
      <alignment horizontal="center" vertical="center"/>
    </xf>
    <xf numFmtId="0" fontId="3" fillId="24" borderId="83" xfId="0" applyFont="1" applyFill="1" applyBorder="1" applyAlignment="1">
      <alignment horizontal="center" vertical="center"/>
    </xf>
    <xf numFmtId="180" fontId="3" fillId="21" borderId="66" xfId="48" applyNumberFormat="1" applyFont="1" applyFill="1" applyBorder="1" applyAlignment="1" applyProtection="1">
      <alignment horizontal="center" vertical="center"/>
      <protection locked="0"/>
    </xf>
    <xf numFmtId="180" fontId="3" fillId="21" borderId="29" xfId="48" applyNumberFormat="1" applyFont="1" applyFill="1" applyBorder="1" applyAlignment="1" applyProtection="1">
      <alignment horizontal="center" vertical="center"/>
      <protection locked="0"/>
    </xf>
    <xf numFmtId="180" fontId="3" fillId="21" borderId="68" xfId="48" applyNumberFormat="1" applyFont="1" applyFill="1" applyBorder="1" applyAlignment="1" applyProtection="1">
      <alignment horizontal="center" vertical="center"/>
      <protection locked="0"/>
    </xf>
    <xf numFmtId="0" fontId="11" fillId="0" borderId="10" xfId="0" applyFont="1" applyBorder="1" applyAlignment="1">
      <alignment vertical="center" wrapText="1"/>
    </xf>
    <xf numFmtId="0" fontId="11" fillId="0" borderId="11" xfId="0" applyFont="1" applyBorder="1" applyAlignment="1">
      <alignment vertical="center" wrapText="1"/>
    </xf>
    <xf numFmtId="0" fontId="11" fillId="0" borderId="15" xfId="0" applyFont="1" applyBorder="1" applyAlignment="1">
      <alignment vertical="center" wrapText="1"/>
    </xf>
    <xf numFmtId="0" fontId="11" fillId="0" borderId="16" xfId="0" applyFont="1" applyBorder="1" applyAlignment="1">
      <alignment vertical="center" wrapText="1"/>
    </xf>
    <xf numFmtId="0" fontId="3" fillId="0" borderId="44" xfId="0" applyFont="1" applyBorder="1" applyAlignment="1">
      <alignment vertical="center" wrapText="1"/>
    </xf>
    <xf numFmtId="0" fontId="4" fillId="0" borderId="24" xfId="0" applyFont="1" applyBorder="1" applyAlignment="1">
      <alignment vertical="center" wrapText="1"/>
    </xf>
    <xf numFmtId="0" fontId="4" fillId="0" borderId="33" xfId="0" applyFont="1" applyBorder="1" applyAlignment="1">
      <alignment vertical="center" wrapText="1"/>
    </xf>
    <xf numFmtId="0" fontId="3" fillId="21" borderId="22" xfId="0" applyFont="1" applyFill="1" applyBorder="1" applyAlignment="1" applyProtection="1">
      <alignment horizontal="center" vertical="center"/>
      <protection locked="0"/>
    </xf>
    <xf numFmtId="0" fontId="3" fillId="21" borderId="23" xfId="0" applyFont="1" applyFill="1" applyBorder="1" applyAlignment="1" applyProtection="1">
      <alignment horizontal="center" vertical="center"/>
      <protection locked="0"/>
    </xf>
    <xf numFmtId="0" fontId="3" fillId="4" borderId="19" xfId="0" applyFont="1" applyFill="1" applyBorder="1" applyAlignment="1">
      <alignment horizontal="center" vertical="center"/>
    </xf>
    <xf numFmtId="0" fontId="3" fillId="4" borderId="10" xfId="0" applyFont="1" applyFill="1" applyBorder="1" applyAlignment="1">
      <alignment horizontal="center" vertical="center"/>
    </xf>
    <xf numFmtId="0" fontId="3" fillId="4" borderId="12" xfId="0" applyFont="1" applyFill="1" applyBorder="1" applyAlignment="1">
      <alignment horizontal="center" vertical="center"/>
    </xf>
    <xf numFmtId="0" fontId="3" fillId="4" borderId="0" xfId="0" applyFont="1" applyFill="1" applyBorder="1" applyAlignment="1">
      <alignment horizontal="center" vertical="center"/>
    </xf>
    <xf numFmtId="0" fontId="3" fillId="4" borderId="14" xfId="0" applyFont="1" applyFill="1" applyBorder="1" applyAlignment="1">
      <alignment horizontal="center" vertical="center"/>
    </xf>
    <xf numFmtId="0" fontId="3" fillId="4" borderId="15" xfId="0" applyFont="1" applyFill="1" applyBorder="1" applyAlignment="1">
      <alignment horizontal="center" vertical="center"/>
    </xf>
    <xf numFmtId="0" fontId="3" fillId="0" borderId="10" xfId="0" applyFont="1" applyBorder="1" applyAlignment="1">
      <alignment vertical="top" wrapText="1"/>
    </xf>
    <xf numFmtId="0" fontId="3" fillId="0" borderId="11" xfId="0" applyFont="1" applyBorder="1" applyAlignment="1">
      <alignment vertical="top" wrapText="1"/>
    </xf>
    <xf numFmtId="0" fontId="3" fillId="0" borderId="15" xfId="0" applyFont="1" applyBorder="1" applyAlignment="1">
      <alignment vertical="top" wrapText="1"/>
    </xf>
    <xf numFmtId="0" fontId="3" fillId="0" borderId="16" xfId="0" applyFont="1" applyBorder="1" applyAlignment="1">
      <alignment vertical="top" wrapText="1"/>
    </xf>
    <xf numFmtId="0" fontId="3" fillId="0" borderId="23" xfId="0" applyFont="1" applyBorder="1" applyAlignment="1">
      <alignment horizontal="center" vertical="center"/>
    </xf>
    <xf numFmtId="0" fontId="3" fillId="24" borderId="10" xfId="0" applyFont="1" applyFill="1" applyBorder="1" applyAlignment="1">
      <alignment horizontal="center" vertical="center"/>
    </xf>
    <xf numFmtId="0" fontId="3" fillId="24" borderId="0" xfId="0" applyFont="1" applyFill="1" applyBorder="1" applyAlignment="1">
      <alignment horizontal="center" vertical="center"/>
    </xf>
    <xf numFmtId="0" fontId="11" fillId="0" borderId="10" xfId="0" applyFont="1" applyBorder="1" applyAlignment="1">
      <alignment horizontal="left" vertical="center" wrapText="1"/>
    </xf>
    <xf numFmtId="0" fontId="11" fillId="0" borderId="11" xfId="0" applyFont="1" applyBorder="1" applyAlignment="1">
      <alignment horizontal="left" vertical="center" wrapText="1"/>
    </xf>
    <xf numFmtId="0" fontId="11" fillId="0" borderId="0" xfId="0" applyFont="1" applyBorder="1" applyAlignment="1">
      <alignment horizontal="left" vertical="center" wrapText="1"/>
    </xf>
    <xf numFmtId="0" fontId="11" fillId="0" borderId="13" xfId="0" applyFont="1" applyBorder="1" applyAlignment="1">
      <alignment horizontal="left" vertical="center" wrapText="1"/>
    </xf>
    <xf numFmtId="0" fontId="11" fillId="0" borderId="15" xfId="0" applyFont="1" applyBorder="1" applyAlignment="1">
      <alignment horizontal="left" vertical="center" wrapText="1"/>
    </xf>
    <xf numFmtId="0" fontId="11" fillId="0" borderId="16" xfId="0" applyFont="1" applyBorder="1" applyAlignment="1">
      <alignment horizontal="left" vertical="center" wrapText="1"/>
    </xf>
    <xf numFmtId="0" fontId="3" fillId="24" borderId="19" xfId="0" applyFont="1" applyFill="1" applyBorder="1" applyAlignment="1">
      <alignment horizontal="center" vertical="center"/>
    </xf>
    <xf numFmtId="0" fontId="3" fillId="24" borderId="12" xfId="0" applyFont="1" applyFill="1" applyBorder="1" applyAlignment="1">
      <alignment horizontal="center" vertical="center"/>
    </xf>
    <xf numFmtId="0" fontId="3" fillId="24" borderId="14" xfId="0" applyFont="1" applyFill="1" applyBorder="1" applyAlignment="1">
      <alignment horizontal="center" vertical="center"/>
    </xf>
    <xf numFmtId="0" fontId="3" fillId="0" borderId="0" xfId="0" applyFont="1" applyBorder="1" applyAlignment="1">
      <alignment vertical="top" wrapText="1"/>
    </xf>
    <xf numFmtId="0" fontId="3" fillId="0" borderId="13" xfId="0" applyFont="1" applyBorder="1" applyAlignment="1">
      <alignment vertical="top" wrapText="1"/>
    </xf>
    <xf numFmtId="0" fontId="3" fillId="0" borderId="19" xfId="0" applyFont="1" applyBorder="1" applyAlignment="1">
      <alignment horizontal="left" vertical="top" wrapText="1"/>
    </xf>
    <xf numFmtId="0" fontId="3" fillId="0" borderId="12" xfId="0" applyFont="1" applyBorder="1" applyAlignment="1">
      <alignment horizontal="left" vertical="top" wrapText="1"/>
    </xf>
    <xf numFmtId="0" fontId="3" fillId="0" borderId="14" xfId="0" applyFont="1" applyBorder="1" applyAlignment="1">
      <alignment horizontal="left" vertical="top" wrapText="1"/>
    </xf>
    <xf numFmtId="0" fontId="3" fillId="0" borderId="0" xfId="0" applyFont="1" applyAlignment="1">
      <alignment horizontal="left" vertical="center" wrapText="1"/>
    </xf>
    <xf numFmtId="0" fontId="3" fillId="0" borderId="22" xfId="0" applyFont="1" applyBorder="1" applyAlignment="1">
      <alignment horizontal="left" vertical="center" wrapText="1" shrinkToFit="1"/>
    </xf>
    <xf numFmtId="38" fontId="18" fillId="4" borderId="17" xfId="0" applyNumberFormat="1" applyFont="1" applyFill="1" applyBorder="1" applyAlignment="1">
      <alignment horizontal="center" vertical="center"/>
    </xf>
    <xf numFmtId="0" fontId="18" fillId="4" borderId="18" xfId="0" applyFont="1" applyFill="1" applyBorder="1" applyAlignment="1">
      <alignment horizontal="center" vertical="center"/>
    </xf>
    <xf numFmtId="0" fontId="18" fillId="4" borderId="36" xfId="0" applyFont="1" applyFill="1" applyBorder="1" applyAlignment="1">
      <alignment horizontal="center" vertical="center"/>
    </xf>
    <xf numFmtId="0" fontId="18" fillId="4" borderId="20" xfId="0" applyFont="1" applyFill="1" applyBorder="1" applyAlignment="1">
      <alignment horizontal="center" vertical="center"/>
    </xf>
    <xf numFmtId="0" fontId="18" fillId="4" borderId="0" xfId="0" applyFont="1" applyFill="1" applyBorder="1" applyAlignment="1">
      <alignment horizontal="center" vertical="center"/>
    </xf>
    <xf numFmtId="0" fontId="18" fillId="4" borderId="37" xfId="0" applyFont="1" applyFill="1" applyBorder="1" applyAlignment="1">
      <alignment horizontal="center" vertical="center"/>
    </xf>
    <xf numFmtId="0" fontId="18" fillId="4" borderId="38" xfId="0" applyFont="1" applyFill="1" applyBorder="1" applyAlignment="1">
      <alignment horizontal="center" vertical="center"/>
    </xf>
    <xf numFmtId="0" fontId="18" fillId="4" borderId="40" xfId="0" applyFont="1" applyFill="1" applyBorder="1" applyAlignment="1">
      <alignment horizontal="center" vertical="center"/>
    </xf>
    <xf numFmtId="0" fontId="18" fillId="4" borderId="41" xfId="0" applyFont="1" applyFill="1" applyBorder="1" applyAlignment="1">
      <alignment horizontal="center" vertical="center"/>
    </xf>
    <xf numFmtId="0" fontId="18" fillId="21" borderId="13" xfId="0" applyFont="1" applyFill="1" applyBorder="1" applyAlignment="1" applyProtection="1">
      <alignment horizontal="center" vertical="center"/>
      <protection locked="0"/>
    </xf>
    <xf numFmtId="0" fontId="5" fillId="0" borderId="0" xfId="0" applyFont="1" applyAlignment="1">
      <alignment horizontal="center"/>
    </xf>
    <xf numFmtId="0" fontId="3" fillId="21" borderId="44" xfId="0" applyFont="1" applyFill="1" applyBorder="1" applyAlignment="1" applyProtection="1">
      <alignment horizontal="center" vertical="center"/>
      <protection locked="0"/>
    </xf>
    <xf numFmtId="0" fontId="3" fillId="21" borderId="33" xfId="0" applyFont="1" applyFill="1" applyBorder="1" applyAlignment="1" applyProtection="1">
      <alignment horizontal="center" vertical="center"/>
      <protection locked="0"/>
    </xf>
    <xf numFmtId="0" fontId="17" fillId="0" borderId="12"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14" xfId="0" applyFont="1" applyBorder="1" applyAlignment="1">
      <alignment horizontal="center" vertical="center" wrapText="1"/>
    </xf>
    <xf numFmtId="0" fontId="17" fillId="0" borderId="15" xfId="0" applyFont="1" applyBorder="1" applyAlignment="1">
      <alignment horizontal="center" vertical="center" wrapText="1"/>
    </xf>
    <xf numFmtId="0" fontId="3" fillId="21" borderId="30" xfId="0" applyFont="1" applyFill="1" applyBorder="1" applyAlignment="1" applyProtection="1">
      <alignment horizontal="center" vertical="center"/>
      <protection locked="0"/>
    </xf>
    <xf numFmtId="0" fontId="3" fillId="0" borderId="101" xfId="0" applyFont="1" applyBorder="1" applyAlignment="1">
      <alignment horizontal="right" vertical="center" wrapText="1"/>
    </xf>
    <xf numFmtId="0" fontId="3" fillId="0" borderId="26" xfId="0" applyFont="1" applyBorder="1" applyAlignment="1">
      <alignment horizontal="right" vertical="center" wrapText="1"/>
    </xf>
    <xf numFmtId="0" fontId="3" fillId="0" borderId="27" xfId="0" applyFont="1" applyBorder="1" applyAlignment="1">
      <alignment horizontal="right" vertical="center" wrapText="1"/>
    </xf>
    <xf numFmtId="0" fontId="3" fillId="0" borderId="65" xfId="0" applyFont="1" applyBorder="1" applyAlignment="1">
      <alignment horizontal="right" vertical="center" wrapText="1"/>
    </xf>
    <xf numFmtId="0" fontId="3" fillId="0" borderId="30" xfId="0" applyFont="1" applyBorder="1" applyAlignment="1">
      <alignment horizontal="right" vertical="center" wrapText="1"/>
    </xf>
    <xf numFmtId="0" fontId="3" fillId="0" borderId="52" xfId="0" applyFont="1" applyBorder="1" applyAlignment="1">
      <alignment horizontal="right" vertical="center" wrapText="1"/>
    </xf>
    <xf numFmtId="40" fontId="18" fillId="21" borderId="19" xfId="48" applyNumberFormat="1" applyFont="1" applyFill="1" applyBorder="1" applyAlignment="1" applyProtection="1">
      <alignment horizontal="center" vertical="center"/>
      <protection locked="0"/>
    </xf>
    <xf numFmtId="40" fontId="18" fillId="21" borderId="10" xfId="48" applyNumberFormat="1" applyFont="1" applyFill="1" applyBorder="1" applyAlignment="1" applyProtection="1">
      <alignment horizontal="center" vertical="center"/>
      <protection locked="0"/>
    </xf>
    <xf numFmtId="40" fontId="18" fillId="21" borderId="14" xfId="48" applyNumberFormat="1" applyFont="1" applyFill="1" applyBorder="1" applyAlignment="1" applyProtection="1">
      <alignment horizontal="center" vertical="center"/>
      <protection locked="0"/>
    </xf>
    <xf numFmtId="40" fontId="18" fillId="21" borderId="15" xfId="48" applyNumberFormat="1" applyFont="1" applyFill="1" applyBorder="1" applyAlignment="1" applyProtection="1">
      <alignment horizontal="center" vertical="center"/>
      <protection locked="0"/>
    </xf>
    <xf numFmtId="0" fontId="3" fillId="21" borderId="0" xfId="0" applyFont="1" applyFill="1" applyBorder="1" applyAlignment="1" applyProtection="1">
      <alignment horizontal="center" vertical="top"/>
      <protection locked="0"/>
    </xf>
    <xf numFmtId="0" fontId="4" fillId="0" borderId="10" xfId="0" applyFont="1" applyBorder="1" applyAlignment="1">
      <alignment horizontal="center" vertical="center"/>
    </xf>
    <xf numFmtId="0" fontId="7" fillId="0" borderId="24" xfId="0" applyFont="1" applyFill="1" applyBorder="1" applyAlignment="1">
      <alignment horizontal="center" vertical="center"/>
    </xf>
    <xf numFmtId="40" fontId="18" fillId="21" borderId="66" xfId="48" applyNumberFormat="1" applyFont="1" applyFill="1" applyBorder="1" applyAlignment="1" applyProtection="1">
      <alignment horizontal="center" vertical="center"/>
      <protection locked="0"/>
    </xf>
    <xf numFmtId="40" fontId="18" fillId="21" borderId="29" xfId="48" applyNumberFormat="1" applyFont="1" applyFill="1" applyBorder="1" applyAlignment="1" applyProtection="1">
      <alignment horizontal="center" vertical="center"/>
      <protection locked="0"/>
    </xf>
    <xf numFmtId="40" fontId="18" fillId="21" borderId="68" xfId="48" applyNumberFormat="1" applyFont="1" applyFill="1" applyBorder="1" applyAlignment="1" applyProtection="1">
      <alignment horizontal="center" vertical="center"/>
      <protection locked="0"/>
    </xf>
    <xf numFmtId="12" fontId="20" fillId="0" borderId="0" xfId="0" applyNumberFormat="1" applyFont="1" applyBorder="1" applyAlignment="1" applyProtection="1" quotePrefix="1">
      <alignment horizontal="center" vertical="center"/>
      <protection locked="0"/>
    </xf>
    <xf numFmtId="12" fontId="20" fillId="0" borderId="0" xfId="0" applyNumberFormat="1" applyFont="1" applyBorder="1" applyAlignment="1" applyProtection="1">
      <alignment horizontal="center" vertical="center"/>
      <protection locked="0"/>
    </xf>
    <xf numFmtId="0" fontId="7" fillId="0" borderId="19" xfId="0" applyFont="1" applyBorder="1" applyAlignment="1">
      <alignment horizontal="center" vertical="center"/>
    </xf>
    <xf numFmtId="0" fontId="3" fillId="21" borderId="19" xfId="0" applyFont="1" applyFill="1" applyBorder="1" applyAlignment="1" applyProtection="1">
      <alignment horizontal="left" vertical="top"/>
      <protection locked="0"/>
    </xf>
    <xf numFmtId="0" fontId="3" fillId="21" borderId="10" xfId="0" applyFont="1" applyFill="1" applyBorder="1" applyAlignment="1" applyProtection="1">
      <alignment horizontal="left" vertical="top"/>
      <protection locked="0"/>
    </xf>
    <xf numFmtId="0" fontId="3" fillId="21" borderId="11" xfId="0" applyFont="1" applyFill="1" applyBorder="1" applyAlignment="1" applyProtection="1">
      <alignment horizontal="left" vertical="top"/>
      <protection locked="0"/>
    </xf>
    <xf numFmtId="0" fontId="3" fillId="21" borderId="12" xfId="0" applyFont="1" applyFill="1" applyBorder="1" applyAlignment="1" applyProtection="1">
      <alignment horizontal="left" vertical="top"/>
      <protection locked="0"/>
    </xf>
    <xf numFmtId="0" fontId="3" fillId="21" borderId="0" xfId="0" applyFont="1" applyFill="1" applyBorder="1" applyAlignment="1" applyProtection="1">
      <alignment horizontal="left" vertical="top"/>
      <protection locked="0"/>
    </xf>
    <xf numFmtId="0" fontId="3" fillId="21" borderId="13" xfId="0" applyFont="1" applyFill="1" applyBorder="1" applyAlignment="1" applyProtection="1">
      <alignment horizontal="left" vertical="top"/>
      <protection locked="0"/>
    </xf>
    <xf numFmtId="0" fontId="3" fillId="21" borderId="14" xfId="0" applyFont="1" applyFill="1" applyBorder="1" applyAlignment="1" applyProtection="1">
      <alignment horizontal="left" vertical="top"/>
      <protection locked="0"/>
    </xf>
    <xf numFmtId="0" fontId="3" fillId="21" borderId="15" xfId="0" applyFont="1" applyFill="1" applyBorder="1" applyAlignment="1" applyProtection="1">
      <alignment horizontal="left" vertical="top"/>
      <protection locked="0"/>
    </xf>
    <xf numFmtId="0" fontId="3" fillId="21" borderId="16" xfId="0" applyFont="1" applyFill="1" applyBorder="1" applyAlignment="1" applyProtection="1">
      <alignment horizontal="left" vertical="top"/>
      <protection locked="0"/>
    </xf>
    <xf numFmtId="0" fontId="3" fillId="24" borderId="30" xfId="0" applyFont="1" applyFill="1" applyBorder="1" applyAlignment="1">
      <alignment horizontal="center" vertical="center"/>
    </xf>
    <xf numFmtId="0" fontId="7" fillId="0" borderId="10" xfId="0" applyFont="1" applyFill="1" applyBorder="1" applyAlignment="1">
      <alignment horizontal="center" vertical="center"/>
    </xf>
    <xf numFmtId="0" fontId="3" fillId="0" borderId="22" xfId="0" applyFont="1" applyBorder="1" applyAlignment="1">
      <alignment vertical="center" wrapText="1"/>
    </xf>
    <xf numFmtId="0" fontId="3" fillId="0" borderId="0" xfId="0" applyFont="1" applyBorder="1" applyAlignment="1">
      <alignment horizontal="left" vertical="top"/>
    </xf>
    <xf numFmtId="0" fontId="3" fillId="0" borderId="40" xfId="0" applyFont="1" applyBorder="1" applyAlignment="1">
      <alignment horizontal="left" vertical="top"/>
    </xf>
    <xf numFmtId="38" fontId="18" fillId="4" borderId="77" xfId="48" applyFont="1" applyFill="1" applyBorder="1" applyAlignment="1">
      <alignment horizontal="center" vertical="center"/>
    </xf>
    <xf numFmtId="38" fontId="18" fillId="4" borderId="78" xfId="48" applyFont="1" applyFill="1" applyBorder="1" applyAlignment="1">
      <alignment horizontal="center" vertical="center"/>
    </xf>
    <xf numFmtId="38" fontId="18" fillId="4" borderId="79" xfId="48" applyFont="1" applyFill="1" applyBorder="1" applyAlignment="1">
      <alignment horizontal="center" vertical="center"/>
    </xf>
    <xf numFmtId="0" fontId="3" fillId="0" borderId="37" xfId="0" applyFont="1" applyBorder="1" applyAlignment="1">
      <alignment horizontal="center" vertical="center"/>
    </xf>
    <xf numFmtId="0" fontId="7" fillId="0" borderId="37" xfId="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キャリア形成促進助成金認定申請額積算内訳書（機構案④）_H18.02版受給資格認定様式（記載例）"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10.vml.rels><?xml version="1.0" encoding="utf-8" standalone="yes"?><Relationships xmlns="http://schemas.openxmlformats.org/package/2006/relationships"><Relationship Id="rId1" Type="http://schemas.openxmlformats.org/officeDocument/2006/relationships/image" Target="../media/image10.emf" /></Relationships>
</file>

<file path=xl/drawings/_rels/vmlDrawing11.vml.rels><?xml version="1.0" encoding="utf-8" standalone="yes"?><Relationships xmlns="http://schemas.openxmlformats.org/package/2006/relationships"><Relationship Id="rId1" Type="http://schemas.openxmlformats.org/officeDocument/2006/relationships/image" Target="../media/image1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3.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4.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5.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6.e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7.e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8.emf" /></Relationships>
</file>

<file path=xl/drawings/_rels/vmlDrawing9.vml.rels><?xml version="1.0" encoding="utf-8" standalone="yes"?><Relationships xmlns="http://schemas.openxmlformats.org/package/2006/relationships"><Relationship Id="rId1" Type="http://schemas.openxmlformats.org/officeDocument/2006/relationships/image" Target="../media/image9.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4</xdr:row>
      <xdr:rowOff>0</xdr:rowOff>
    </xdr:from>
    <xdr:to>
      <xdr:col>19</xdr:col>
      <xdr:colOff>0</xdr:colOff>
      <xdr:row>4</xdr:row>
      <xdr:rowOff>0</xdr:rowOff>
    </xdr:to>
    <xdr:sp>
      <xdr:nvSpPr>
        <xdr:cNvPr id="1" name="Oval 1"/>
        <xdr:cNvSpPr>
          <a:spLocks/>
        </xdr:cNvSpPr>
      </xdr:nvSpPr>
      <xdr:spPr>
        <a:xfrm>
          <a:off x="3390900" y="495300"/>
          <a:ext cx="0" cy="0"/>
        </a:xfrm>
        <a:prstGeom prst="ellipse">
          <a:avLst/>
        </a:prstGeom>
        <a:solidFill>
          <a:srgbClr val="FFFFFF"/>
        </a:solidFill>
        <a:ln w="9525" cmpd="sng">
          <a:solidFill>
            <a:srgbClr val="000000"/>
          </a:solidFill>
          <a:headEnd type="none"/>
          <a:tailEnd type="none"/>
        </a:ln>
      </xdr:spPr>
      <xdr:txBody>
        <a:bodyPr vertOverflow="clip" wrap="square" lIns="18288" tIns="18288" rIns="0" bIns="0"/>
        <a:p>
          <a:pPr algn="l">
            <a:defRPr/>
          </a:pPr>
          <a:r>
            <a:rPr lang="en-US" cap="none" sz="600" b="0" i="0" u="none" baseline="0">
              <a:solidFill>
                <a:srgbClr val="000000"/>
              </a:solidFill>
            </a:rPr>
            <a:t>22</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10.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11.vml" /><Relationship Id="rId3"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oleObject" Target="../embeddings/oleObject_6_0.bin"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9.vml" /><Relationship Id="rId3" Type="http://schemas.openxmlformats.org/officeDocument/2006/relationships/drawing" Target="../drawings/drawing1.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J65"/>
  <sheetViews>
    <sheetView showZeros="0" tabSelected="1" view="pageBreakPreview" zoomScaleSheetLayoutView="100" zoomScalePageLayoutView="0" workbookViewId="0" topLeftCell="A21">
      <selection activeCell="M28" sqref="M28:R28 N41:S41"/>
    </sheetView>
  </sheetViews>
  <sheetFormatPr defaultColWidth="2.25390625" defaultRowHeight="13.5" customHeight="1"/>
  <cols>
    <col min="1" max="16" width="2.875" style="33" customWidth="1"/>
    <col min="17" max="17" width="3.50390625" style="33" customWidth="1"/>
    <col min="18" max="26" width="2.875" style="33" customWidth="1"/>
    <col min="27" max="27" width="3.125" style="33" customWidth="1"/>
    <col min="28" max="35" width="2.875" style="33" customWidth="1"/>
    <col min="36" max="16384" width="2.25390625" style="33" customWidth="1"/>
  </cols>
  <sheetData>
    <row r="1" s="30" customFormat="1" ht="13.5">
      <c r="A1" s="29" t="s">
        <v>40</v>
      </c>
    </row>
    <row r="2" spans="1:35" s="30" customFormat="1" ht="17.25" customHeight="1">
      <c r="A2" s="369" t="s">
        <v>41</v>
      </c>
      <c r="B2" s="369"/>
      <c r="C2" s="369"/>
      <c r="D2" s="369"/>
      <c r="E2" s="369"/>
      <c r="F2" s="369"/>
      <c r="G2" s="369"/>
      <c r="H2" s="369"/>
      <c r="I2" s="369"/>
      <c r="J2" s="369"/>
      <c r="K2" s="369"/>
      <c r="L2" s="369"/>
      <c r="M2" s="369"/>
      <c r="N2" s="369"/>
      <c r="O2" s="369"/>
      <c r="P2" s="369"/>
      <c r="Q2" s="369"/>
      <c r="R2" s="369"/>
      <c r="S2" s="369"/>
      <c r="T2" s="369"/>
      <c r="U2" s="369"/>
      <c r="V2" s="369"/>
      <c r="W2" s="369"/>
      <c r="X2" s="369"/>
      <c r="Y2" s="369"/>
      <c r="Z2" s="369"/>
      <c r="AA2" s="369"/>
      <c r="AB2" s="369"/>
      <c r="AC2" s="369"/>
      <c r="AD2" s="369"/>
      <c r="AE2" s="369"/>
      <c r="AF2" s="369"/>
      <c r="AG2" s="369"/>
      <c r="AH2" s="369"/>
      <c r="AI2" s="31"/>
    </row>
    <row r="3" spans="1:35" s="30" customFormat="1" ht="5.25" customHeight="1">
      <c r="A3" s="31"/>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row>
    <row r="4" spans="25:34" s="30" customFormat="1" ht="12">
      <c r="Y4" s="370" t="s">
        <v>35</v>
      </c>
      <c r="Z4" s="370"/>
      <c r="AA4" s="370" t="s">
        <v>7</v>
      </c>
      <c r="AB4" s="370"/>
      <c r="AC4" s="362">
        <v>21</v>
      </c>
      <c r="AD4" s="30" t="s">
        <v>8</v>
      </c>
      <c r="AE4" s="361"/>
      <c r="AF4" s="30" t="s">
        <v>9</v>
      </c>
      <c r="AG4" s="361"/>
      <c r="AH4" s="30" t="s">
        <v>10</v>
      </c>
    </row>
    <row r="5" s="30" customFormat="1" ht="12">
      <c r="A5" s="30" t="s">
        <v>11</v>
      </c>
    </row>
    <row r="6" spans="2:28" s="30" customFormat="1" ht="12">
      <c r="B6" s="372" t="s">
        <v>419</v>
      </c>
      <c r="C6" s="399"/>
      <c r="D6" s="399"/>
      <c r="E6" s="371" t="s">
        <v>36</v>
      </c>
      <c r="F6" s="371"/>
      <c r="G6" s="371"/>
      <c r="H6" s="371"/>
      <c r="I6" s="371"/>
      <c r="J6" s="371"/>
      <c r="K6" s="371"/>
      <c r="L6" s="371"/>
      <c r="V6" s="30" t="s">
        <v>210</v>
      </c>
      <c r="W6" s="30" t="s">
        <v>211</v>
      </c>
      <c r="X6" s="399"/>
      <c r="Y6" s="399"/>
      <c r="Z6" s="399"/>
      <c r="AA6" s="399"/>
      <c r="AB6" s="30" t="s">
        <v>195</v>
      </c>
    </row>
    <row r="7" spans="17:35" s="30" customFormat="1" ht="13.5" customHeight="1">
      <c r="Q7" s="370" t="s">
        <v>37</v>
      </c>
      <c r="R7" s="370"/>
      <c r="S7" s="370"/>
      <c r="T7" s="370"/>
      <c r="U7" s="370" t="s">
        <v>34</v>
      </c>
      <c r="V7" s="370"/>
      <c r="W7" s="370"/>
      <c r="X7" s="373"/>
      <c r="Y7" s="373"/>
      <c r="Z7" s="373"/>
      <c r="AA7" s="373"/>
      <c r="AB7" s="373"/>
      <c r="AC7" s="373"/>
      <c r="AD7" s="373"/>
      <c r="AE7" s="373"/>
      <c r="AF7" s="373"/>
      <c r="AG7" s="373"/>
      <c r="AH7" s="373"/>
      <c r="AI7" s="373"/>
    </row>
    <row r="8" s="30" customFormat="1" ht="6" customHeight="1"/>
    <row r="9" spans="20:35" s="30" customFormat="1" ht="12">
      <c r="T9" s="30" t="s">
        <v>212</v>
      </c>
      <c r="U9" s="370" t="s">
        <v>38</v>
      </c>
      <c r="V9" s="370"/>
      <c r="W9" s="370"/>
      <c r="X9" s="373"/>
      <c r="Y9" s="373"/>
      <c r="Z9" s="373"/>
      <c r="AA9" s="373"/>
      <c r="AB9" s="373"/>
      <c r="AC9" s="373"/>
      <c r="AD9" s="373"/>
      <c r="AE9" s="373"/>
      <c r="AF9" s="373"/>
      <c r="AG9" s="373"/>
      <c r="AH9" s="373"/>
      <c r="AI9" s="373"/>
    </row>
    <row r="10" s="30" customFormat="1" ht="6" customHeight="1"/>
    <row r="11" spans="21:34" s="30" customFormat="1" ht="12">
      <c r="U11" s="374" t="s">
        <v>12</v>
      </c>
      <c r="V11" s="374"/>
      <c r="W11" s="374"/>
      <c r="X11" s="373"/>
      <c r="Y11" s="373"/>
      <c r="Z11" s="373"/>
      <c r="AA11" s="373"/>
      <c r="AB11" s="373"/>
      <c r="AC11" s="373"/>
      <c r="AD11" s="373"/>
      <c r="AE11" s="373"/>
      <c r="AF11" s="373"/>
      <c r="AG11" s="373"/>
      <c r="AH11" s="30" t="s">
        <v>13</v>
      </c>
    </row>
    <row r="12" s="30" customFormat="1" ht="6" customHeight="1"/>
    <row r="13" spans="22:28" s="30" customFormat="1" ht="12" customHeight="1">
      <c r="V13" s="30" t="s">
        <v>210</v>
      </c>
      <c r="W13" s="30" t="s">
        <v>211</v>
      </c>
      <c r="X13" s="399"/>
      <c r="Y13" s="399"/>
      <c r="Z13" s="399"/>
      <c r="AA13" s="399"/>
      <c r="AB13" s="30" t="s">
        <v>195</v>
      </c>
    </row>
    <row r="14" spans="17:35" s="30" customFormat="1" ht="12" customHeight="1">
      <c r="Q14" s="368" t="s">
        <v>39</v>
      </c>
      <c r="R14" s="368"/>
      <c r="S14" s="368"/>
      <c r="T14" s="368"/>
      <c r="U14" s="370" t="s">
        <v>34</v>
      </c>
      <c r="V14" s="370"/>
      <c r="W14" s="370"/>
      <c r="X14" s="373"/>
      <c r="Y14" s="373"/>
      <c r="Z14" s="373"/>
      <c r="AA14" s="373"/>
      <c r="AB14" s="373"/>
      <c r="AC14" s="373"/>
      <c r="AD14" s="373"/>
      <c r="AE14" s="373"/>
      <c r="AF14" s="373"/>
      <c r="AG14" s="373"/>
      <c r="AH14" s="373"/>
      <c r="AI14" s="373"/>
    </row>
    <row r="15" spans="17:20" s="30" customFormat="1" ht="12">
      <c r="Q15" s="368"/>
      <c r="R15" s="368"/>
      <c r="S15" s="368"/>
      <c r="T15" s="368"/>
    </row>
    <row r="16" spans="17:35" s="30" customFormat="1" ht="12">
      <c r="Q16" s="368"/>
      <c r="R16" s="368"/>
      <c r="S16" s="368"/>
      <c r="T16" s="368"/>
      <c r="U16" s="370" t="s">
        <v>38</v>
      </c>
      <c r="V16" s="370"/>
      <c r="W16" s="370"/>
      <c r="X16" s="373"/>
      <c r="Y16" s="373"/>
      <c r="Z16" s="373"/>
      <c r="AA16" s="373"/>
      <c r="AB16" s="373"/>
      <c r="AC16" s="373"/>
      <c r="AD16" s="373"/>
      <c r="AE16" s="373"/>
      <c r="AF16" s="373"/>
      <c r="AG16" s="373"/>
      <c r="AH16" s="373"/>
      <c r="AI16" s="373"/>
    </row>
    <row r="17" spans="18:20" s="30" customFormat="1" ht="12">
      <c r="R17" s="32"/>
      <c r="S17" s="32"/>
      <c r="T17" s="32"/>
    </row>
    <row r="18" spans="21:34" s="30" customFormat="1" ht="12">
      <c r="U18" s="375" t="s">
        <v>12</v>
      </c>
      <c r="V18" s="375"/>
      <c r="W18" s="375"/>
      <c r="X18" s="373"/>
      <c r="Y18" s="373"/>
      <c r="Z18" s="373"/>
      <c r="AA18" s="373"/>
      <c r="AB18" s="373"/>
      <c r="AC18" s="373"/>
      <c r="AD18" s="373"/>
      <c r="AE18" s="373"/>
      <c r="AF18" s="373"/>
      <c r="AG18" s="373"/>
      <c r="AH18" s="30" t="s">
        <v>13</v>
      </c>
    </row>
    <row r="19" ht="13.5" customHeight="1">
      <c r="A19" s="33" t="s">
        <v>62</v>
      </c>
    </row>
    <row r="20" spans="1:21" ht="12.75" customHeight="1">
      <c r="A20" s="34">
        <v>1</v>
      </c>
      <c r="B20" s="461" t="s">
        <v>21</v>
      </c>
      <c r="C20" s="461"/>
      <c r="D20" s="461"/>
      <c r="E20" s="461"/>
      <c r="F20" s="461"/>
      <c r="G20" s="461"/>
      <c r="H20" s="461"/>
      <c r="I20" s="462"/>
      <c r="J20" s="466" t="s">
        <v>19</v>
      </c>
      <c r="K20" s="465"/>
      <c r="L20" s="465"/>
      <c r="M20" s="465"/>
      <c r="N20" s="465"/>
      <c r="O20" s="465"/>
      <c r="P20" s="465"/>
      <c r="Q20" s="465"/>
      <c r="R20" s="465"/>
      <c r="S20" s="453" t="s">
        <v>20</v>
      </c>
      <c r="T20" s="22"/>
      <c r="U20" s="22"/>
    </row>
    <row r="21" spans="1:21" ht="12.75" customHeight="1">
      <c r="A21" s="35"/>
      <c r="B21" s="463"/>
      <c r="C21" s="463"/>
      <c r="D21" s="463"/>
      <c r="E21" s="463"/>
      <c r="F21" s="463"/>
      <c r="G21" s="463"/>
      <c r="H21" s="463"/>
      <c r="I21" s="464"/>
      <c r="J21" s="467"/>
      <c r="K21" s="378"/>
      <c r="L21" s="378"/>
      <c r="M21" s="378"/>
      <c r="N21" s="378"/>
      <c r="O21" s="378"/>
      <c r="P21" s="378"/>
      <c r="Q21" s="378"/>
      <c r="R21" s="378"/>
      <c r="S21" s="454"/>
      <c r="T21" s="22"/>
      <c r="U21" s="22"/>
    </row>
    <row r="22" spans="1:35" ht="12.75" customHeight="1">
      <c r="A22" s="36">
        <v>2</v>
      </c>
      <c r="B22" s="476" t="s">
        <v>44</v>
      </c>
      <c r="C22" s="476"/>
      <c r="D22" s="476"/>
      <c r="E22" s="476"/>
      <c r="F22" s="476"/>
      <c r="G22" s="476"/>
      <c r="H22" s="476"/>
      <c r="I22" s="477"/>
      <c r="J22" s="478" t="s">
        <v>7</v>
      </c>
      <c r="K22" s="389"/>
      <c r="L22" s="391"/>
      <c r="M22" s="391"/>
      <c r="N22" s="37" t="s">
        <v>8</v>
      </c>
      <c r="O22" s="391"/>
      <c r="P22" s="391"/>
      <c r="Q22" s="37" t="s">
        <v>43</v>
      </c>
      <c r="R22" s="391"/>
      <c r="S22" s="391"/>
      <c r="T22" s="38" t="s">
        <v>10</v>
      </c>
      <c r="U22" s="39" t="s">
        <v>213</v>
      </c>
      <c r="V22" s="389" t="s">
        <v>7</v>
      </c>
      <c r="W22" s="389"/>
      <c r="X22" s="391"/>
      <c r="Y22" s="391"/>
      <c r="Z22" s="37" t="s">
        <v>8</v>
      </c>
      <c r="AA22" s="391"/>
      <c r="AB22" s="391"/>
      <c r="AC22" s="37" t="s">
        <v>43</v>
      </c>
      <c r="AD22" s="391"/>
      <c r="AE22" s="391"/>
      <c r="AF22" s="37" t="s">
        <v>10</v>
      </c>
      <c r="AG22" s="37"/>
      <c r="AH22" s="37"/>
      <c r="AI22" s="40"/>
    </row>
    <row r="23" spans="1:35" s="30" customFormat="1" ht="18.75" customHeight="1">
      <c r="A23" s="41">
        <v>3</v>
      </c>
      <c r="B23" s="419" t="s">
        <v>214</v>
      </c>
      <c r="C23" s="419"/>
      <c r="D23" s="419"/>
      <c r="E23" s="419"/>
      <c r="F23" s="419"/>
      <c r="G23" s="419"/>
      <c r="H23" s="419"/>
      <c r="I23" s="472"/>
      <c r="J23" s="411"/>
      <c r="K23" s="411"/>
      <c r="L23" s="411"/>
      <c r="M23" s="411"/>
      <c r="N23" s="42" t="s">
        <v>42</v>
      </c>
      <c r="O23" s="411"/>
      <c r="P23" s="411"/>
      <c r="Q23" s="411"/>
      <c r="R23" s="411"/>
      <c r="S23" s="411"/>
      <c r="T23" s="395"/>
      <c r="U23" s="43" t="s">
        <v>42</v>
      </c>
      <c r="V23" s="409"/>
      <c r="W23" s="409"/>
      <c r="X23" s="409"/>
      <c r="Y23" s="409"/>
      <c r="Z23" s="409"/>
      <c r="AA23" s="409"/>
      <c r="AB23" s="409"/>
      <c r="AC23" s="409"/>
      <c r="AD23" s="409"/>
      <c r="AE23" s="409"/>
      <c r="AF23" s="409"/>
      <c r="AG23" s="409"/>
      <c r="AH23" s="409"/>
      <c r="AI23" s="380"/>
    </row>
    <row r="24" spans="1:35" s="30" customFormat="1" ht="18.75" customHeight="1">
      <c r="A24" s="44">
        <v>4</v>
      </c>
      <c r="B24" s="419" t="s">
        <v>14</v>
      </c>
      <c r="C24" s="419"/>
      <c r="D24" s="419"/>
      <c r="E24" s="419"/>
      <c r="F24" s="419"/>
      <c r="G24" s="419"/>
      <c r="H24" s="419"/>
      <c r="I24" s="472"/>
      <c r="J24" s="473"/>
      <c r="K24" s="409"/>
      <c r="L24" s="409"/>
      <c r="M24" s="409"/>
      <c r="N24" s="409"/>
      <c r="O24" s="409"/>
      <c r="P24" s="409"/>
      <c r="Q24" s="409"/>
      <c r="R24" s="409"/>
      <c r="S24" s="409"/>
      <c r="T24" s="409"/>
      <c r="U24" s="409"/>
      <c r="V24" s="409"/>
      <c r="W24" s="409"/>
      <c r="X24" s="409"/>
      <c r="Y24" s="409"/>
      <c r="Z24" s="409"/>
      <c r="AA24" s="409"/>
      <c r="AB24" s="409"/>
      <c r="AC24" s="409"/>
      <c r="AD24" s="409"/>
      <c r="AE24" s="409"/>
      <c r="AF24" s="409"/>
      <c r="AG24" s="409"/>
      <c r="AH24" s="409"/>
      <c r="AI24" s="380"/>
    </row>
    <row r="25" spans="1:35" s="30" customFormat="1" ht="18.75" customHeight="1">
      <c r="A25" s="45">
        <v>5</v>
      </c>
      <c r="B25" s="485" t="s">
        <v>15</v>
      </c>
      <c r="C25" s="485"/>
      <c r="D25" s="485"/>
      <c r="E25" s="485"/>
      <c r="F25" s="485"/>
      <c r="G25" s="485"/>
      <c r="H25" s="485"/>
      <c r="I25" s="486"/>
      <c r="J25" s="46" t="s">
        <v>210</v>
      </c>
      <c r="K25" s="46" t="s">
        <v>211</v>
      </c>
      <c r="L25" s="489"/>
      <c r="M25" s="489"/>
      <c r="N25" s="489"/>
      <c r="O25" s="489"/>
      <c r="P25" s="489"/>
      <c r="Q25" s="46" t="s">
        <v>195</v>
      </c>
      <c r="R25" s="474"/>
      <c r="S25" s="474"/>
      <c r="T25" s="474"/>
      <c r="U25" s="474"/>
      <c r="V25" s="474"/>
      <c r="W25" s="474"/>
      <c r="X25" s="474"/>
      <c r="Y25" s="474"/>
      <c r="Z25" s="474"/>
      <c r="AA25" s="474"/>
      <c r="AB25" s="474"/>
      <c r="AC25" s="474"/>
      <c r="AD25" s="474"/>
      <c r="AE25" s="474"/>
      <c r="AF25" s="474"/>
      <c r="AG25" s="474"/>
      <c r="AH25" s="474"/>
      <c r="AI25" s="475"/>
    </row>
    <row r="26" spans="1:35" s="30" customFormat="1" ht="18.75" customHeight="1">
      <c r="A26" s="44"/>
      <c r="B26" s="404"/>
      <c r="C26" s="404"/>
      <c r="D26" s="404"/>
      <c r="E26" s="404"/>
      <c r="F26" s="404"/>
      <c r="G26" s="404"/>
      <c r="H26" s="404"/>
      <c r="I26" s="401"/>
      <c r="J26" s="490"/>
      <c r="K26" s="491"/>
      <c r="L26" s="491"/>
      <c r="M26" s="491"/>
      <c r="N26" s="491"/>
      <c r="O26" s="491"/>
      <c r="P26" s="491"/>
      <c r="Q26" s="491"/>
      <c r="R26" s="491"/>
      <c r="S26" s="491"/>
      <c r="T26" s="491"/>
      <c r="U26" s="491"/>
      <c r="V26" s="452" t="s">
        <v>17</v>
      </c>
      <c r="W26" s="452"/>
      <c r="X26" s="452"/>
      <c r="Y26" s="395"/>
      <c r="Z26" s="395"/>
      <c r="AA26" s="395"/>
      <c r="AB26" s="47" t="s">
        <v>42</v>
      </c>
      <c r="AC26" s="395"/>
      <c r="AD26" s="395"/>
      <c r="AE26" s="47" t="s">
        <v>42</v>
      </c>
      <c r="AF26" s="395"/>
      <c r="AG26" s="395"/>
      <c r="AH26" s="395"/>
      <c r="AI26" s="383"/>
    </row>
    <row r="27" spans="1:35" s="30" customFormat="1" ht="12.75" customHeight="1">
      <c r="A27" s="48">
        <v>6</v>
      </c>
      <c r="B27" s="49" t="s">
        <v>162</v>
      </c>
      <c r="C27" s="50"/>
      <c r="D27" s="50"/>
      <c r="E27" s="50"/>
      <c r="F27" s="50"/>
      <c r="G27" s="5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1"/>
    </row>
    <row r="28" spans="1:35" s="30" customFormat="1" ht="17.25" customHeight="1">
      <c r="A28" s="52"/>
      <c r="B28" s="53"/>
      <c r="C28" s="54" t="s">
        <v>154</v>
      </c>
      <c r="D28" s="54" t="s">
        <v>155</v>
      </c>
      <c r="E28" s="53"/>
      <c r="F28" s="53"/>
      <c r="G28" s="53"/>
      <c r="H28" s="53"/>
      <c r="I28" s="53"/>
      <c r="J28" s="53"/>
      <c r="K28" s="53"/>
      <c r="L28" s="53"/>
      <c r="M28" s="385">
        <f>O30+O32+O34+O37+O39</f>
        <v>0</v>
      </c>
      <c r="N28" s="385"/>
      <c r="O28" s="385"/>
      <c r="P28" s="385"/>
      <c r="Q28" s="385"/>
      <c r="R28" s="385"/>
      <c r="S28" s="54" t="s">
        <v>16</v>
      </c>
      <c r="T28" s="390" t="s">
        <v>163</v>
      </c>
      <c r="U28" s="390"/>
      <c r="V28" s="390"/>
      <c r="W28" s="390"/>
      <c r="X28" s="390"/>
      <c r="Y28" s="390"/>
      <c r="Z28" s="390"/>
      <c r="AA28" s="55"/>
      <c r="AB28" s="56"/>
      <c r="AC28" s="56"/>
      <c r="AD28" s="53"/>
      <c r="AE28" s="53"/>
      <c r="AF28" s="53"/>
      <c r="AG28" s="53"/>
      <c r="AH28" s="53"/>
      <c r="AI28" s="57"/>
    </row>
    <row r="29" spans="1:35" s="30" customFormat="1" ht="4.5" customHeight="1">
      <c r="A29" s="52"/>
      <c r="B29" s="53"/>
      <c r="C29" s="53"/>
      <c r="D29" s="54"/>
      <c r="E29" s="53"/>
      <c r="F29" s="53"/>
      <c r="G29" s="53"/>
      <c r="H29" s="53"/>
      <c r="I29" s="53"/>
      <c r="J29" s="53"/>
      <c r="K29" s="53"/>
      <c r="L29" s="53"/>
      <c r="M29" s="58"/>
      <c r="N29" s="58"/>
      <c r="O29" s="59"/>
      <c r="P29" s="59"/>
      <c r="Q29" s="59"/>
      <c r="R29" s="59"/>
      <c r="S29" s="59"/>
      <c r="T29" s="59"/>
      <c r="U29" s="54"/>
      <c r="V29" s="60"/>
      <c r="W29" s="60"/>
      <c r="X29" s="60"/>
      <c r="Y29" s="60"/>
      <c r="Z29" s="60"/>
      <c r="AA29" s="60"/>
      <c r="AB29" s="60"/>
      <c r="AC29" s="61"/>
      <c r="AD29" s="53"/>
      <c r="AE29" s="53"/>
      <c r="AF29" s="53"/>
      <c r="AG29" s="53"/>
      <c r="AH29" s="53"/>
      <c r="AI29" s="57"/>
    </row>
    <row r="30" spans="1:35" s="30" customFormat="1" ht="13.5" customHeight="1">
      <c r="A30" s="52"/>
      <c r="B30" s="53"/>
      <c r="C30" s="492" t="s">
        <v>156</v>
      </c>
      <c r="D30" s="492"/>
      <c r="E30" s="62" t="s">
        <v>315</v>
      </c>
      <c r="F30" s="62"/>
      <c r="G30" s="62"/>
      <c r="H30" s="62"/>
      <c r="I30" s="62"/>
      <c r="J30" s="62"/>
      <c r="K30" s="63"/>
      <c r="L30" s="63"/>
      <c r="M30" s="53"/>
      <c r="N30" s="58" t="s">
        <v>103</v>
      </c>
      <c r="O30" s="386"/>
      <c r="P30" s="386"/>
      <c r="Q30" s="386"/>
      <c r="R30" s="386"/>
      <c r="S30" s="386"/>
      <c r="T30" s="54" t="s">
        <v>16</v>
      </c>
      <c r="U30" s="390" t="s">
        <v>185</v>
      </c>
      <c r="V30" s="390"/>
      <c r="W30" s="390"/>
      <c r="X30" s="390"/>
      <c r="Y30" s="390"/>
      <c r="Z30" s="390"/>
      <c r="AA30" s="390"/>
      <c r="AB30" s="390"/>
      <c r="AC30" s="390"/>
      <c r="AD30" s="390"/>
      <c r="AE30" s="390"/>
      <c r="AF30" s="390"/>
      <c r="AG30" s="390"/>
      <c r="AH30" s="390"/>
      <c r="AI30" s="381"/>
    </row>
    <row r="31" spans="1:35" s="30" customFormat="1" ht="4.5" customHeight="1">
      <c r="A31" s="52"/>
      <c r="B31" s="53"/>
      <c r="C31" s="53"/>
      <c r="D31" s="53"/>
      <c r="E31" s="53"/>
      <c r="F31" s="53"/>
      <c r="G31" s="53"/>
      <c r="H31" s="53"/>
      <c r="I31" s="53"/>
      <c r="J31" s="53"/>
      <c r="K31" s="53"/>
      <c r="L31" s="53"/>
      <c r="M31" s="53"/>
      <c r="N31" s="59"/>
      <c r="O31" s="64"/>
      <c r="P31" s="64"/>
      <c r="Q31" s="64"/>
      <c r="R31" s="64"/>
      <c r="S31" s="53"/>
      <c r="T31" s="65"/>
      <c r="U31" s="65"/>
      <c r="V31" s="65"/>
      <c r="W31" s="65"/>
      <c r="X31" s="65"/>
      <c r="Y31" s="65"/>
      <c r="Z31" s="65"/>
      <c r="AA31" s="65"/>
      <c r="AB31" s="61"/>
      <c r="AC31" s="53"/>
      <c r="AD31" s="53"/>
      <c r="AE31" s="53"/>
      <c r="AF31" s="53"/>
      <c r="AG31" s="53"/>
      <c r="AH31" s="53"/>
      <c r="AI31" s="57"/>
    </row>
    <row r="32" spans="1:35" s="30" customFormat="1" ht="12.75" customHeight="1">
      <c r="A32" s="52"/>
      <c r="B32" s="53"/>
      <c r="C32" s="66"/>
      <c r="D32" s="66"/>
      <c r="E32" s="53" t="s">
        <v>157</v>
      </c>
      <c r="F32" s="53"/>
      <c r="G32" s="53"/>
      <c r="H32" s="53"/>
      <c r="I32" s="53"/>
      <c r="J32" s="53"/>
      <c r="K32" s="66"/>
      <c r="L32" s="66"/>
      <c r="M32" s="53"/>
      <c r="N32" s="58" t="s">
        <v>215</v>
      </c>
      <c r="O32" s="386"/>
      <c r="P32" s="386"/>
      <c r="Q32" s="386"/>
      <c r="R32" s="386"/>
      <c r="S32" s="386"/>
      <c r="T32" s="54" t="s">
        <v>16</v>
      </c>
      <c r="U32" s="390" t="s">
        <v>186</v>
      </c>
      <c r="V32" s="390"/>
      <c r="W32" s="390"/>
      <c r="X32" s="390"/>
      <c r="Y32" s="390"/>
      <c r="Z32" s="390"/>
      <c r="AA32" s="390"/>
      <c r="AB32" s="390"/>
      <c r="AC32" s="390"/>
      <c r="AD32" s="390"/>
      <c r="AE32" s="390"/>
      <c r="AF32" s="390"/>
      <c r="AG32" s="390"/>
      <c r="AH32" s="390"/>
      <c r="AI32" s="381"/>
    </row>
    <row r="33" spans="1:35" s="30" customFormat="1" ht="7.5" customHeight="1">
      <c r="A33" s="52"/>
      <c r="B33" s="53"/>
      <c r="C33" s="66"/>
      <c r="D33" s="66"/>
      <c r="E33" s="53"/>
      <c r="F33" s="53"/>
      <c r="G33" s="53"/>
      <c r="H33" s="53"/>
      <c r="I33" s="53"/>
      <c r="J33" s="53"/>
      <c r="K33" s="66"/>
      <c r="L33" s="66"/>
      <c r="M33" s="53"/>
      <c r="N33" s="58"/>
      <c r="O33" s="67"/>
      <c r="P33" s="67"/>
      <c r="Q33" s="67"/>
      <c r="R33" s="58"/>
      <c r="S33" s="53"/>
      <c r="T33" s="60"/>
      <c r="U33" s="60"/>
      <c r="V33" s="60"/>
      <c r="W33" s="60"/>
      <c r="X33" s="60"/>
      <c r="Y33" s="60"/>
      <c r="Z33" s="60"/>
      <c r="AA33" s="60"/>
      <c r="AB33" s="61"/>
      <c r="AC33" s="53"/>
      <c r="AD33" s="53"/>
      <c r="AE33" s="53"/>
      <c r="AF33" s="53"/>
      <c r="AG33" s="53"/>
      <c r="AH33" s="53"/>
      <c r="AI33" s="57"/>
    </row>
    <row r="34" spans="1:35" s="30" customFormat="1" ht="12.75" customHeight="1">
      <c r="A34" s="52"/>
      <c r="B34" s="53"/>
      <c r="C34" s="66"/>
      <c r="D34" s="68"/>
      <c r="E34" s="62" t="s">
        <v>158</v>
      </c>
      <c r="F34" s="62"/>
      <c r="G34" s="62"/>
      <c r="H34" s="62"/>
      <c r="I34" s="62"/>
      <c r="J34" s="62"/>
      <c r="K34" s="68"/>
      <c r="L34" s="68"/>
      <c r="M34" s="53"/>
      <c r="N34" s="58" t="s">
        <v>159</v>
      </c>
      <c r="O34" s="386"/>
      <c r="P34" s="386"/>
      <c r="Q34" s="386"/>
      <c r="R34" s="386"/>
      <c r="S34" s="386"/>
      <c r="T34" s="54" t="s">
        <v>16</v>
      </c>
      <c r="U34" s="390" t="s">
        <v>411</v>
      </c>
      <c r="V34" s="390"/>
      <c r="W34" s="390"/>
      <c r="X34" s="390"/>
      <c r="Y34" s="390"/>
      <c r="Z34" s="390"/>
      <c r="AA34" s="390"/>
      <c r="AB34" s="390"/>
      <c r="AC34" s="390"/>
      <c r="AD34" s="390"/>
      <c r="AE34" s="390"/>
      <c r="AF34" s="390"/>
      <c r="AG34" s="390"/>
      <c r="AH34" s="390"/>
      <c r="AI34" s="381"/>
    </row>
    <row r="35" spans="1:35" s="30" customFormat="1" ht="18" customHeight="1">
      <c r="A35" s="52"/>
      <c r="B35" s="53"/>
      <c r="C35" s="66"/>
      <c r="D35" s="68"/>
      <c r="E35" s="62"/>
      <c r="F35" s="62"/>
      <c r="G35" s="62"/>
      <c r="H35" s="62"/>
      <c r="I35" s="62"/>
      <c r="J35" s="62"/>
      <c r="K35" s="68"/>
      <c r="L35" s="68"/>
      <c r="M35" s="53"/>
      <c r="N35" s="58"/>
      <c r="O35" s="69"/>
      <c r="P35" s="69"/>
      <c r="Q35" s="69"/>
      <c r="R35" s="69"/>
      <c r="S35" s="69"/>
      <c r="T35" s="54"/>
      <c r="U35" s="390"/>
      <c r="V35" s="390"/>
      <c r="W35" s="390"/>
      <c r="X35" s="390"/>
      <c r="Y35" s="390"/>
      <c r="Z35" s="390"/>
      <c r="AA35" s="390"/>
      <c r="AB35" s="390"/>
      <c r="AC35" s="390"/>
      <c r="AD35" s="390"/>
      <c r="AE35" s="390"/>
      <c r="AF35" s="390"/>
      <c r="AG35" s="390"/>
      <c r="AH35" s="390"/>
      <c r="AI35" s="381"/>
    </row>
    <row r="36" spans="1:35" s="30" customFormat="1" ht="4.5" customHeight="1">
      <c r="A36" s="52"/>
      <c r="B36" s="53"/>
      <c r="C36" s="53"/>
      <c r="D36" s="53"/>
      <c r="E36" s="53"/>
      <c r="F36" s="53"/>
      <c r="G36" s="53"/>
      <c r="H36" s="53"/>
      <c r="I36" s="53"/>
      <c r="J36" s="53"/>
      <c r="K36" s="53"/>
      <c r="L36" s="53"/>
      <c r="M36" s="53"/>
      <c r="N36" s="59"/>
      <c r="O36" s="64"/>
      <c r="P36" s="64"/>
      <c r="Q36" s="64"/>
      <c r="R36" s="64"/>
      <c r="S36" s="53"/>
      <c r="T36" s="60"/>
      <c r="U36" s="60"/>
      <c r="V36" s="60"/>
      <c r="W36" s="60"/>
      <c r="X36" s="60"/>
      <c r="Y36" s="60"/>
      <c r="Z36" s="60"/>
      <c r="AA36" s="60"/>
      <c r="AB36" s="61"/>
      <c r="AC36" s="53"/>
      <c r="AD36" s="53"/>
      <c r="AE36" s="53"/>
      <c r="AF36" s="53"/>
      <c r="AG36" s="53"/>
      <c r="AH36" s="53"/>
      <c r="AI36" s="57"/>
    </row>
    <row r="37" spans="1:35" s="30" customFormat="1" ht="12.75" customHeight="1">
      <c r="A37" s="52"/>
      <c r="B37" s="53"/>
      <c r="C37" s="53"/>
      <c r="D37" s="53"/>
      <c r="E37" s="53" t="s">
        <v>416</v>
      </c>
      <c r="F37" s="53"/>
      <c r="G37" s="53"/>
      <c r="H37" s="53"/>
      <c r="I37" s="53"/>
      <c r="J37" s="53"/>
      <c r="K37" s="53"/>
      <c r="L37" s="53"/>
      <c r="M37" s="53"/>
      <c r="N37" s="69" t="s">
        <v>216</v>
      </c>
      <c r="O37" s="386"/>
      <c r="P37" s="386"/>
      <c r="Q37" s="386"/>
      <c r="R37" s="386"/>
      <c r="S37" s="386"/>
      <c r="T37" s="54" t="s">
        <v>16</v>
      </c>
      <c r="U37" s="390" t="s">
        <v>362</v>
      </c>
      <c r="V37" s="390"/>
      <c r="W37" s="390"/>
      <c r="X37" s="390"/>
      <c r="Y37" s="390"/>
      <c r="Z37" s="390"/>
      <c r="AA37" s="390"/>
      <c r="AB37" s="390"/>
      <c r="AC37" s="390"/>
      <c r="AD37" s="390"/>
      <c r="AE37" s="390"/>
      <c r="AF37" s="390"/>
      <c r="AG37" s="390"/>
      <c r="AH37" s="390"/>
      <c r="AI37" s="381"/>
    </row>
    <row r="38" spans="1:35" s="30" customFormat="1" ht="5.25" customHeight="1">
      <c r="A38" s="52"/>
      <c r="B38" s="53"/>
      <c r="C38" s="53"/>
      <c r="D38" s="53"/>
      <c r="E38" s="53"/>
      <c r="F38" s="53"/>
      <c r="G38" s="53"/>
      <c r="H38" s="53"/>
      <c r="I38" s="53"/>
      <c r="J38" s="53"/>
      <c r="K38" s="53"/>
      <c r="L38" s="53"/>
      <c r="M38" s="53"/>
      <c r="N38" s="69"/>
      <c r="O38" s="69"/>
      <c r="P38" s="69"/>
      <c r="Q38" s="69"/>
      <c r="R38" s="69"/>
      <c r="S38" s="69"/>
      <c r="T38" s="54"/>
      <c r="U38" s="70"/>
      <c r="V38" s="70"/>
      <c r="W38" s="70"/>
      <c r="X38" s="70"/>
      <c r="Y38" s="70"/>
      <c r="Z38" s="70"/>
      <c r="AA38" s="70"/>
      <c r="AB38" s="70"/>
      <c r="AC38" s="70"/>
      <c r="AD38" s="70"/>
      <c r="AE38" s="70"/>
      <c r="AF38" s="70"/>
      <c r="AG38" s="70"/>
      <c r="AH38" s="70"/>
      <c r="AI38" s="71"/>
    </row>
    <row r="39" spans="1:35" s="30" customFormat="1" ht="12.75" customHeight="1">
      <c r="A39" s="52"/>
      <c r="B39" s="53"/>
      <c r="C39" s="53"/>
      <c r="D39" s="53"/>
      <c r="E39" s="53" t="s">
        <v>416</v>
      </c>
      <c r="F39" s="53"/>
      <c r="G39" s="53"/>
      <c r="H39" s="53"/>
      <c r="I39" s="53"/>
      <c r="J39" s="53"/>
      <c r="K39" s="53"/>
      <c r="L39" s="53"/>
      <c r="M39" s="53"/>
      <c r="N39" s="69" t="s">
        <v>217</v>
      </c>
      <c r="O39" s="386"/>
      <c r="P39" s="386"/>
      <c r="Q39" s="386"/>
      <c r="R39" s="386"/>
      <c r="S39" s="386"/>
      <c r="T39" s="54" t="s">
        <v>16</v>
      </c>
      <c r="U39" s="390" t="s">
        <v>361</v>
      </c>
      <c r="V39" s="390"/>
      <c r="W39" s="390"/>
      <c r="X39" s="390"/>
      <c r="Y39" s="390"/>
      <c r="Z39" s="390"/>
      <c r="AA39" s="390"/>
      <c r="AB39" s="390"/>
      <c r="AC39" s="390"/>
      <c r="AD39" s="390"/>
      <c r="AE39" s="390"/>
      <c r="AF39" s="390"/>
      <c r="AG39" s="390"/>
      <c r="AH39" s="390"/>
      <c r="AI39" s="381"/>
    </row>
    <row r="40" spans="1:35" s="30" customFormat="1" ht="12" customHeight="1">
      <c r="A40" s="52"/>
      <c r="B40" s="53"/>
      <c r="C40" s="53"/>
      <c r="D40" s="53"/>
      <c r="E40" s="319" t="s">
        <v>321</v>
      </c>
      <c r="F40" s="53"/>
      <c r="G40" s="53"/>
      <c r="H40" s="53"/>
      <c r="I40" s="53"/>
      <c r="J40" s="53"/>
      <c r="K40" s="53"/>
      <c r="L40" s="53"/>
      <c r="M40" s="53"/>
      <c r="N40" s="64"/>
      <c r="O40" s="64"/>
      <c r="P40" s="64"/>
      <c r="Q40" s="64"/>
      <c r="R40" s="363"/>
      <c r="S40" s="53"/>
      <c r="T40" s="65"/>
      <c r="U40" s="65"/>
      <c r="V40" s="65"/>
      <c r="W40" s="65"/>
      <c r="X40" s="65"/>
      <c r="Y40" s="65"/>
      <c r="Z40" s="65"/>
      <c r="AA40" s="65"/>
      <c r="AB40" s="61"/>
      <c r="AC40" s="53"/>
      <c r="AD40" s="53"/>
      <c r="AE40" s="53"/>
      <c r="AF40" s="53"/>
      <c r="AG40" s="53"/>
      <c r="AH40" s="53"/>
      <c r="AI40" s="57"/>
    </row>
    <row r="41" spans="1:35" s="30" customFormat="1" ht="12.75" customHeight="1">
      <c r="A41" s="52"/>
      <c r="B41" s="53"/>
      <c r="C41" s="53" t="s">
        <v>160</v>
      </c>
      <c r="D41" s="54" t="s">
        <v>161</v>
      </c>
      <c r="E41" s="53"/>
      <c r="F41" s="53"/>
      <c r="G41" s="53"/>
      <c r="H41" s="53"/>
      <c r="I41" s="53"/>
      <c r="J41" s="53"/>
      <c r="K41" s="53"/>
      <c r="L41" s="53"/>
      <c r="M41" s="66"/>
      <c r="N41" s="384"/>
      <c r="O41" s="384"/>
      <c r="P41" s="384"/>
      <c r="Q41" s="384"/>
      <c r="R41" s="384"/>
      <c r="S41" s="384"/>
      <c r="T41" s="54" t="s">
        <v>16</v>
      </c>
      <c r="U41" s="390" t="s">
        <v>187</v>
      </c>
      <c r="V41" s="390"/>
      <c r="W41" s="390"/>
      <c r="X41" s="390"/>
      <c r="Y41" s="390"/>
      <c r="Z41" s="390"/>
      <c r="AA41" s="390"/>
      <c r="AB41" s="382"/>
      <c r="AC41" s="53"/>
      <c r="AD41" s="53"/>
      <c r="AE41" s="53"/>
      <c r="AF41" s="53"/>
      <c r="AG41" s="53"/>
      <c r="AH41" s="53"/>
      <c r="AI41" s="57"/>
    </row>
    <row r="42" spans="1:35" s="30" customFormat="1" ht="12.75" customHeight="1">
      <c r="A42" s="52"/>
      <c r="B42" s="53"/>
      <c r="C42" s="53"/>
      <c r="D42" s="53"/>
      <c r="E42" s="53"/>
      <c r="F42" s="53"/>
      <c r="G42" s="53"/>
      <c r="H42" s="53"/>
      <c r="I42" s="53"/>
      <c r="J42" s="53"/>
      <c r="K42" s="53"/>
      <c r="L42" s="53"/>
      <c r="M42" s="53"/>
      <c r="N42" s="53"/>
      <c r="O42" s="53"/>
      <c r="P42" s="53"/>
      <c r="Q42" s="53"/>
      <c r="R42" s="53"/>
      <c r="S42" s="53"/>
      <c r="T42" s="53"/>
      <c r="U42" s="53"/>
      <c r="V42" s="53"/>
      <c r="W42" s="53"/>
      <c r="X42" s="53"/>
      <c r="Y42" s="53"/>
      <c r="Z42" s="53"/>
      <c r="AA42" s="53"/>
      <c r="AB42" s="53"/>
      <c r="AC42" s="53"/>
      <c r="AD42" s="53"/>
      <c r="AE42" s="53"/>
      <c r="AF42" s="53"/>
      <c r="AG42" s="53"/>
      <c r="AH42" s="53"/>
      <c r="AI42" s="57"/>
    </row>
    <row r="43" spans="1:35" s="30" customFormat="1" ht="20.25" customHeight="1" thickBot="1">
      <c r="A43" s="52"/>
      <c r="B43" s="53"/>
      <c r="C43" s="53"/>
      <c r="D43" s="442" t="s">
        <v>164</v>
      </c>
      <c r="E43" s="442"/>
      <c r="F43" s="442"/>
      <c r="G43" s="442"/>
      <c r="H43" s="442"/>
      <c r="I43" s="442"/>
      <c r="J43" s="442"/>
      <c r="K43" s="442"/>
      <c r="L43" s="442"/>
      <c r="M43" s="442"/>
      <c r="N43" s="442"/>
      <c r="O43" s="441">
        <f>M28+N41</f>
        <v>0</v>
      </c>
      <c r="P43" s="441"/>
      <c r="Q43" s="441"/>
      <c r="R43" s="441"/>
      <c r="S43" s="441"/>
      <c r="T43" s="441"/>
      <c r="U43" s="54" t="s">
        <v>16</v>
      </c>
      <c r="V43" s="53"/>
      <c r="W43" s="53"/>
      <c r="X43" s="53"/>
      <c r="Y43" s="53"/>
      <c r="Z43" s="53"/>
      <c r="AA43" s="53"/>
      <c r="AB43" s="53"/>
      <c r="AC43" s="53"/>
      <c r="AD43" s="53"/>
      <c r="AE43" s="53"/>
      <c r="AF43" s="53"/>
      <c r="AG43" s="53"/>
      <c r="AH43" s="53"/>
      <c r="AI43" s="57"/>
    </row>
    <row r="44" spans="1:35" s="30" customFormat="1" ht="7.5" customHeight="1">
      <c r="A44" s="72"/>
      <c r="B44" s="73"/>
      <c r="C44" s="73"/>
      <c r="D44" s="73"/>
      <c r="E44" s="73"/>
      <c r="F44" s="73"/>
      <c r="G44" s="73"/>
      <c r="H44" s="73"/>
      <c r="I44" s="73"/>
      <c r="J44" s="73"/>
      <c r="K44" s="73"/>
      <c r="L44" s="73"/>
      <c r="M44" s="73"/>
      <c r="N44" s="73"/>
      <c r="O44" s="73"/>
      <c r="P44" s="73"/>
      <c r="Q44" s="73"/>
      <c r="R44" s="73"/>
      <c r="S44" s="73"/>
      <c r="T44" s="73"/>
      <c r="U44" s="73"/>
      <c r="V44" s="73"/>
      <c r="W44" s="73"/>
      <c r="X44" s="73"/>
      <c r="Y44" s="73"/>
      <c r="Z44" s="73"/>
      <c r="AA44" s="73"/>
      <c r="AB44" s="73"/>
      <c r="AC44" s="73"/>
      <c r="AD44" s="73"/>
      <c r="AE44" s="73"/>
      <c r="AF44" s="73"/>
      <c r="AG44" s="73"/>
      <c r="AH44" s="73"/>
      <c r="AI44" s="74"/>
    </row>
    <row r="45" spans="1:35" s="77" customFormat="1" ht="18.75" customHeight="1">
      <c r="A45" s="34">
        <v>7</v>
      </c>
      <c r="B45" s="479" t="s">
        <v>26</v>
      </c>
      <c r="C45" s="479"/>
      <c r="D45" s="479"/>
      <c r="E45" s="479"/>
      <c r="F45" s="479"/>
      <c r="G45" s="479"/>
      <c r="H45" s="479"/>
      <c r="I45" s="480"/>
      <c r="J45" s="448" t="s">
        <v>23</v>
      </c>
      <c r="K45" s="448"/>
      <c r="L45" s="448"/>
      <c r="M45" s="448"/>
      <c r="N45" s="448"/>
      <c r="O45" s="396"/>
      <c r="P45" s="396"/>
      <c r="Q45" s="396"/>
      <c r="R45" s="396"/>
      <c r="S45" s="396"/>
      <c r="T45" s="396"/>
      <c r="U45" s="396"/>
      <c r="V45" s="396"/>
      <c r="W45" s="396"/>
      <c r="X45" s="394" t="s">
        <v>27</v>
      </c>
      <c r="Y45" s="394"/>
      <c r="Z45" s="396"/>
      <c r="AA45" s="396"/>
      <c r="AB45" s="396"/>
      <c r="AC45" s="396"/>
      <c r="AD45" s="396"/>
      <c r="AE45" s="394" t="s">
        <v>64</v>
      </c>
      <c r="AF45" s="394"/>
      <c r="AG45" s="75"/>
      <c r="AH45" s="75"/>
      <c r="AI45" s="76"/>
    </row>
    <row r="46" spans="1:35" s="77" customFormat="1" ht="14.25" customHeight="1">
      <c r="A46" s="78"/>
      <c r="B46" s="481"/>
      <c r="C46" s="481"/>
      <c r="D46" s="481"/>
      <c r="E46" s="481"/>
      <c r="F46" s="481"/>
      <c r="G46" s="481"/>
      <c r="H46" s="481"/>
      <c r="I46" s="482"/>
      <c r="J46" s="443" t="s">
        <v>218</v>
      </c>
      <c r="K46" s="443"/>
      <c r="L46" s="443"/>
      <c r="M46" s="443"/>
      <c r="N46" s="443"/>
      <c r="O46" s="376"/>
      <c r="P46" s="376"/>
      <c r="Q46" s="376"/>
      <c r="R46" s="376"/>
      <c r="S46" s="376"/>
      <c r="T46" s="376"/>
      <c r="U46" s="376"/>
      <c r="V46" s="376"/>
      <c r="W46" s="376"/>
      <c r="X46" s="376"/>
      <c r="Y46" s="376"/>
      <c r="Z46" s="376"/>
      <c r="AA46" s="376"/>
      <c r="AB46" s="376"/>
      <c r="AC46" s="376"/>
      <c r="AD46" s="376"/>
      <c r="AE46" s="376"/>
      <c r="AF46" s="376"/>
      <c r="AG46" s="376"/>
      <c r="AH46" s="376"/>
      <c r="AI46" s="377"/>
    </row>
    <row r="47" spans="1:35" s="77" customFormat="1" ht="22.5" customHeight="1">
      <c r="A47" s="78"/>
      <c r="B47" s="481"/>
      <c r="C47" s="481"/>
      <c r="D47" s="481"/>
      <c r="E47" s="481"/>
      <c r="F47" s="481"/>
      <c r="G47" s="481"/>
      <c r="H47" s="481"/>
      <c r="I47" s="482"/>
      <c r="J47" s="443" t="s">
        <v>24</v>
      </c>
      <c r="K47" s="443"/>
      <c r="L47" s="443"/>
      <c r="M47" s="443"/>
      <c r="N47" s="443"/>
      <c r="O47" s="376" t="s">
        <v>68</v>
      </c>
      <c r="P47" s="376"/>
      <c r="Q47" s="376"/>
      <c r="R47" s="376"/>
      <c r="S47" s="376"/>
      <c r="T47" s="376"/>
      <c r="U47" s="376"/>
      <c r="V47" s="376"/>
      <c r="W47" s="376"/>
      <c r="X47" s="376"/>
      <c r="Y47" s="376"/>
      <c r="Z47" s="376"/>
      <c r="AA47" s="376"/>
      <c r="AB47" s="376"/>
      <c r="AC47" s="376"/>
      <c r="AD47" s="376"/>
      <c r="AE47" s="376"/>
      <c r="AF47" s="376"/>
      <c r="AG47" s="376"/>
      <c r="AH47" s="376"/>
      <c r="AI47" s="377"/>
    </row>
    <row r="48" spans="1:35" s="77" customFormat="1" ht="18.75" customHeight="1">
      <c r="A48" s="78"/>
      <c r="B48" s="481"/>
      <c r="C48" s="481"/>
      <c r="D48" s="481"/>
      <c r="E48" s="481"/>
      <c r="F48" s="481"/>
      <c r="G48" s="481"/>
      <c r="H48" s="481"/>
      <c r="I48" s="482"/>
      <c r="J48" s="443" t="s">
        <v>25</v>
      </c>
      <c r="K48" s="443"/>
      <c r="L48" s="443"/>
      <c r="M48" s="443"/>
      <c r="N48" s="443"/>
      <c r="O48" s="378" t="s">
        <v>28</v>
      </c>
      <c r="P48" s="378"/>
      <c r="Q48" s="378"/>
      <c r="R48" s="378"/>
      <c r="S48" s="378"/>
      <c r="T48" s="378"/>
      <c r="U48" s="378"/>
      <c r="V48" s="378"/>
      <c r="W48" s="378"/>
      <c r="X48" s="378"/>
      <c r="Y48" s="378"/>
      <c r="Z48" s="378"/>
      <c r="AA48" s="378"/>
      <c r="AB48" s="378"/>
      <c r="AC48" s="378"/>
      <c r="AD48" s="378"/>
      <c r="AE48" s="378"/>
      <c r="AF48" s="378"/>
      <c r="AG48" s="378"/>
      <c r="AH48" s="378"/>
      <c r="AI48" s="379"/>
    </row>
    <row r="49" spans="1:35" s="77" customFormat="1" ht="18.75" customHeight="1">
      <c r="A49" s="35"/>
      <c r="B49" s="483"/>
      <c r="C49" s="483"/>
      <c r="D49" s="483"/>
      <c r="E49" s="483"/>
      <c r="F49" s="483"/>
      <c r="G49" s="483"/>
      <c r="H49" s="483"/>
      <c r="I49" s="484"/>
      <c r="J49" s="449" t="s">
        <v>255</v>
      </c>
      <c r="K49" s="449"/>
      <c r="L49" s="449"/>
      <c r="M49" s="449"/>
      <c r="N49" s="449"/>
      <c r="O49" s="392"/>
      <c r="P49" s="392"/>
      <c r="Q49" s="392"/>
      <c r="R49" s="392"/>
      <c r="S49" s="392"/>
      <c r="T49" s="392"/>
      <c r="U49" s="392"/>
      <c r="V49" s="392"/>
      <c r="W49" s="392"/>
      <c r="X49" s="392"/>
      <c r="Y49" s="392"/>
      <c r="Z49" s="392"/>
      <c r="AA49" s="392"/>
      <c r="AB49" s="392"/>
      <c r="AC49" s="392"/>
      <c r="AD49" s="392"/>
      <c r="AE49" s="392"/>
      <c r="AF49" s="392"/>
      <c r="AG49" s="392"/>
      <c r="AH49" s="392"/>
      <c r="AI49" s="393"/>
    </row>
    <row r="50" spans="1:36" s="30" customFormat="1" ht="18" customHeight="1">
      <c r="A50" s="79">
        <v>8</v>
      </c>
      <c r="B50" s="408" t="s">
        <v>49</v>
      </c>
      <c r="C50" s="408"/>
      <c r="D50" s="408"/>
      <c r="E50" s="408"/>
      <c r="F50" s="408"/>
      <c r="G50" s="408"/>
      <c r="H50" s="408"/>
      <c r="I50" s="403"/>
      <c r="J50" s="428" t="s">
        <v>50</v>
      </c>
      <c r="K50" s="429"/>
      <c r="L50" s="487"/>
      <c r="M50" s="488"/>
      <c r="N50" s="488"/>
      <c r="O50" s="488"/>
      <c r="P50" s="488"/>
      <c r="Q50" s="488"/>
      <c r="R50" s="488"/>
      <c r="S50" s="488"/>
      <c r="T50" s="488"/>
      <c r="U50" s="488"/>
      <c r="V50" s="433" t="s">
        <v>17</v>
      </c>
      <c r="W50" s="434"/>
      <c r="X50" s="435"/>
      <c r="Y50" s="387"/>
      <c r="Z50" s="387"/>
      <c r="AA50" s="387"/>
      <c r="AB50" s="80" t="s">
        <v>42</v>
      </c>
      <c r="AC50" s="387"/>
      <c r="AD50" s="387"/>
      <c r="AE50" s="81" t="s">
        <v>42</v>
      </c>
      <c r="AF50" s="387"/>
      <c r="AG50" s="387"/>
      <c r="AH50" s="387"/>
      <c r="AI50" s="388"/>
      <c r="AJ50" s="82"/>
    </row>
    <row r="51" spans="1:36" s="30" customFormat="1" ht="18" customHeight="1">
      <c r="A51" s="79"/>
      <c r="B51" s="408"/>
      <c r="C51" s="408"/>
      <c r="D51" s="408"/>
      <c r="E51" s="408"/>
      <c r="F51" s="408"/>
      <c r="G51" s="408"/>
      <c r="H51" s="408"/>
      <c r="I51" s="403"/>
      <c r="J51" s="444" t="s">
        <v>6</v>
      </c>
      <c r="K51" s="445"/>
      <c r="L51" s="413"/>
      <c r="M51" s="405"/>
      <c r="N51" s="405"/>
      <c r="O51" s="405"/>
      <c r="P51" s="405"/>
      <c r="Q51" s="405"/>
      <c r="R51" s="405"/>
      <c r="S51" s="405"/>
      <c r="T51" s="405"/>
      <c r="U51" s="405"/>
      <c r="V51" s="430" t="s">
        <v>219</v>
      </c>
      <c r="W51" s="423"/>
      <c r="X51" s="424"/>
      <c r="Y51" s="427"/>
      <c r="Z51" s="427"/>
      <c r="AA51" s="427"/>
      <c r="AB51" s="83" t="s">
        <v>42</v>
      </c>
      <c r="AC51" s="427"/>
      <c r="AD51" s="427"/>
      <c r="AE51" s="83" t="s">
        <v>42</v>
      </c>
      <c r="AF51" s="427"/>
      <c r="AG51" s="427"/>
      <c r="AH51" s="427"/>
      <c r="AI51" s="400"/>
      <c r="AJ51" s="82"/>
    </row>
    <row r="52" spans="1:36" s="30" customFormat="1" ht="18" customHeight="1">
      <c r="A52" s="44"/>
      <c r="B52" s="404"/>
      <c r="C52" s="404"/>
      <c r="D52" s="404"/>
      <c r="E52" s="404"/>
      <c r="F52" s="404"/>
      <c r="G52" s="404"/>
      <c r="H52" s="404"/>
      <c r="I52" s="401"/>
      <c r="J52" s="446"/>
      <c r="K52" s="447"/>
      <c r="L52" s="406"/>
      <c r="M52" s="407"/>
      <c r="N52" s="407"/>
      <c r="O52" s="407"/>
      <c r="P52" s="407"/>
      <c r="Q52" s="407"/>
      <c r="R52" s="407"/>
      <c r="S52" s="407"/>
      <c r="T52" s="407"/>
      <c r="U52" s="407"/>
      <c r="V52" s="425" t="s">
        <v>58</v>
      </c>
      <c r="W52" s="426"/>
      <c r="X52" s="420"/>
      <c r="Y52" s="440"/>
      <c r="Z52" s="440"/>
      <c r="AA52" s="440"/>
      <c r="AB52" s="440"/>
      <c r="AC52" s="84" t="s">
        <v>59</v>
      </c>
      <c r="AD52" s="440"/>
      <c r="AE52" s="440"/>
      <c r="AF52" s="440"/>
      <c r="AG52" s="440"/>
      <c r="AH52" s="440"/>
      <c r="AI52" s="432"/>
      <c r="AJ52" s="82"/>
    </row>
    <row r="53" spans="1:35" ht="15" customHeight="1">
      <c r="A53" s="85">
        <v>9</v>
      </c>
      <c r="B53" s="421" t="s">
        <v>53</v>
      </c>
      <c r="C53" s="421"/>
      <c r="D53" s="421"/>
      <c r="E53" s="421"/>
      <c r="F53" s="421"/>
      <c r="G53" s="421"/>
      <c r="H53" s="421"/>
      <c r="I53" s="421"/>
      <c r="J53" s="421"/>
      <c r="K53" s="421"/>
      <c r="L53" s="421"/>
      <c r="M53" s="421"/>
      <c r="N53" s="421"/>
      <c r="O53" s="421"/>
      <c r="P53" s="421"/>
      <c r="Q53" s="421"/>
      <c r="R53" s="421"/>
      <c r="S53" s="421"/>
      <c r="T53" s="421"/>
      <c r="U53" s="421"/>
      <c r="V53" s="421"/>
      <c r="W53" s="421"/>
      <c r="X53" s="86" t="s">
        <v>51</v>
      </c>
      <c r="Y53" s="364"/>
      <c r="Z53" s="87" t="s">
        <v>220</v>
      </c>
      <c r="AA53" s="86" t="s">
        <v>52</v>
      </c>
      <c r="AB53" s="364"/>
      <c r="AC53" s="450"/>
      <c r="AD53" s="451"/>
      <c r="AE53" s="451"/>
      <c r="AF53" s="451"/>
      <c r="AG53" s="451"/>
      <c r="AH53" s="451"/>
      <c r="AI53" s="436"/>
    </row>
    <row r="54" spans="1:36" s="30" customFormat="1" ht="12.75" customHeight="1">
      <c r="A54" s="28">
        <v>10</v>
      </c>
      <c r="B54" s="431" t="s">
        <v>316</v>
      </c>
      <c r="C54" s="431"/>
      <c r="D54" s="431"/>
      <c r="E54" s="431"/>
      <c r="F54" s="431"/>
      <c r="G54" s="431"/>
      <c r="H54" s="431"/>
      <c r="I54" s="431"/>
      <c r="J54" s="431"/>
      <c r="K54" s="431"/>
      <c r="L54" s="431"/>
      <c r="M54" s="431"/>
      <c r="N54" s="431"/>
      <c r="O54" s="431"/>
      <c r="P54" s="431"/>
      <c r="Q54" s="431"/>
      <c r="R54" s="431"/>
      <c r="S54" s="431"/>
      <c r="T54" s="431"/>
      <c r="U54" s="431"/>
      <c r="V54" s="431"/>
      <c r="W54" s="431"/>
      <c r="X54" s="88" t="s">
        <v>51</v>
      </c>
      <c r="Y54" s="365"/>
      <c r="Z54" s="89" t="s">
        <v>220</v>
      </c>
      <c r="AA54" s="88" t="s">
        <v>52</v>
      </c>
      <c r="AB54" s="365"/>
      <c r="AC54" s="437"/>
      <c r="AD54" s="438"/>
      <c r="AE54" s="438"/>
      <c r="AF54" s="438"/>
      <c r="AG54" s="438"/>
      <c r="AH54" s="438"/>
      <c r="AI54" s="439"/>
      <c r="AJ54" s="53"/>
    </row>
    <row r="55" spans="1:36" s="30" customFormat="1" ht="12.75" customHeight="1">
      <c r="A55" s="90">
        <v>11</v>
      </c>
      <c r="B55" s="416" t="s">
        <v>167</v>
      </c>
      <c r="C55" s="416"/>
      <c r="D55" s="416"/>
      <c r="E55" s="416"/>
      <c r="F55" s="416"/>
      <c r="G55" s="416"/>
      <c r="H55" s="416"/>
      <c r="I55" s="416"/>
      <c r="J55" s="416"/>
      <c r="K55" s="416"/>
      <c r="L55" s="416"/>
      <c r="M55" s="416"/>
      <c r="N55" s="417"/>
      <c r="O55" s="86" t="s">
        <v>51</v>
      </c>
      <c r="P55" s="364"/>
      <c r="Q55" s="418" t="s">
        <v>168</v>
      </c>
      <c r="R55" s="419"/>
      <c r="S55" s="409"/>
      <c r="T55" s="409"/>
      <c r="U55" s="409"/>
      <c r="V55" s="409"/>
      <c r="W55" s="409"/>
      <c r="X55" s="409"/>
      <c r="Y55" s="409"/>
      <c r="Z55" s="409"/>
      <c r="AA55" s="409"/>
      <c r="AB55" s="409"/>
      <c r="AC55" s="409"/>
      <c r="AD55" s="409"/>
      <c r="AE55" s="409"/>
      <c r="AF55" s="91" t="s">
        <v>221</v>
      </c>
      <c r="AG55" s="91" t="s">
        <v>220</v>
      </c>
      <c r="AH55" s="86" t="s">
        <v>52</v>
      </c>
      <c r="AI55" s="364"/>
      <c r="AJ55" s="58"/>
    </row>
    <row r="57" spans="1:36" s="30" customFormat="1" ht="17.25" customHeight="1">
      <c r="A57" s="366" t="s">
        <v>222</v>
      </c>
      <c r="B57" s="410" t="s">
        <v>65</v>
      </c>
      <c r="C57" s="411"/>
      <c r="D57" s="411"/>
      <c r="E57" s="411"/>
      <c r="F57" s="412"/>
      <c r="G57" s="412"/>
      <c r="H57" s="412"/>
      <c r="I57" s="412"/>
      <c r="J57" s="412"/>
      <c r="K57" s="412"/>
      <c r="L57" s="412"/>
      <c r="M57" s="412"/>
      <c r="N57" s="412"/>
      <c r="O57" s="412"/>
      <c r="P57" s="412"/>
      <c r="Q57" s="412"/>
      <c r="R57" s="412"/>
      <c r="S57" s="412"/>
      <c r="T57" s="412"/>
      <c r="U57" s="412"/>
      <c r="V57" s="412"/>
      <c r="W57" s="422" t="s">
        <v>18</v>
      </c>
      <c r="X57" s="414"/>
      <c r="Y57" s="414"/>
      <c r="Z57" s="414"/>
      <c r="AA57" s="415"/>
      <c r="AB57" s="402" t="s">
        <v>69</v>
      </c>
      <c r="AC57" s="397"/>
      <c r="AD57" s="397"/>
      <c r="AE57" s="397"/>
      <c r="AF57" s="397"/>
      <c r="AG57" s="397"/>
      <c r="AH57" s="397"/>
      <c r="AI57" s="398"/>
      <c r="AJ57" s="53"/>
    </row>
    <row r="58" spans="1:36" s="30" customFormat="1" ht="17.25" customHeight="1">
      <c r="A58" s="493" t="s">
        <v>54</v>
      </c>
      <c r="B58" s="468" t="s">
        <v>55</v>
      </c>
      <c r="C58" s="468"/>
      <c r="D58" s="468"/>
      <c r="E58" s="468" t="s">
        <v>56</v>
      </c>
      <c r="F58" s="468"/>
      <c r="G58" s="468"/>
      <c r="H58" s="468" t="s">
        <v>70</v>
      </c>
      <c r="I58" s="468"/>
      <c r="J58" s="468"/>
      <c r="K58" s="469" t="s">
        <v>256</v>
      </c>
      <c r="L58" s="470"/>
      <c r="M58" s="471"/>
      <c r="N58" s="468" t="s">
        <v>252</v>
      </c>
      <c r="O58" s="468"/>
      <c r="P58" s="468"/>
      <c r="Q58" s="469" t="s">
        <v>257</v>
      </c>
      <c r="R58" s="470"/>
      <c r="S58" s="471"/>
      <c r="T58" s="468" t="s">
        <v>253</v>
      </c>
      <c r="U58" s="468"/>
      <c r="V58" s="468"/>
      <c r="W58" s="422" t="s">
        <v>66</v>
      </c>
      <c r="X58" s="414"/>
      <c r="Y58" s="414"/>
      <c r="Z58" s="414"/>
      <c r="AA58" s="415"/>
      <c r="AB58" s="402" t="s">
        <v>69</v>
      </c>
      <c r="AC58" s="397"/>
      <c r="AD58" s="397"/>
      <c r="AE58" s="397"/>
      <c r="AF58" s="397"/>
      <c r="AG58" s="397"/>
      <c r="AH58" s="397"/>
      <c r="AI58" s="398"/>
      <c r="AJ58" s="53"/>
    </row>
    <row r="59" spans="1:36" s="30" customFormat="1" ht="17.25" customHeight="1">
      <c r="A59" s="493"/>
      <c r="B59" s="468"/>
      <c r="C59" s="468"/>
      <c r="D59" s="468"/>
      <c r="E59" s="468"/>
      <c r="F59" s="468"/>
      <c r="G59" s="468"/>
      <c r="H59" s="468"/>
      <c r="I59" s="468"/>
      <c r="J59" s="468"/>
      <c r="K59" s="468"/>
      <c r="L59" s="468"/>
      <c r="M59" s="468"/>
      <c r="N59" s="468"/>
      <c r="O59" s="468"/>
      <c r="P59" s="468"/>
      <c r="Q59" s="468"/>
      <c r="R59" s="468"/>
      <c r="S59" s="468"/>
      <c r="T59" s="468"/>
      <c r="U59" s="468"/>
      <c r="V59" s="468"/>
      <c r="W59" s="455" t="s">
        <v>254</v>
      </c>
      <c r="X59" s="456"/>
      <c r="Y59" s="456"/>
      <c r="Z59" s="456"/>
      <c r="AA59" s="457"/>
      <c r="AB59" s="402" t="s">
        <v>69</v>
      </c>
      <c r="AC59" s="397"/>
      <c r="AD59" s="397"/>
      <c r="AE59" s="397"/>
      <c r="AF59" s="397"/>
      <c r="AG59" s="397"/>
      <c r="AH59" s="397"/>
      <c r="AI59" s="398"/>
      <c r="AJ59" s="58"/>
    </row>
    <row r="60" spans="1:36" s="30" customFormat="1" ht="17.25" customHeight="1">
      <c r="A60" s="493"/>
      <c r="B60" s="468"/>
      <c r="C60" s="468"/>
      <c r="D60" s="468"/>
      <c r="E60" s="468"/>
      <c r="F60" s="468"/>
      <c r="G60" s="468"/>
      <c r="H60" s="468"/>
      <c r="I60" s="468"/>
      <c r="J60" s="468"/>
      <c r="K60" s="468"/>
      <c r="L60" s="468"/>
      <c r="M60" s="468"/>
      <c r="N60" s="468"/>
      <c r="O60" s="468"/>
      <c r="P60" s="468"/>
      <c r="Q60" s="468"/>
      <c r="R60" s="468"/>
      <c r="S60" s="468"/>
      <c r="T60" s="468"/>
      <c r="U60" s="468"/>
      <c r="V60" s="468"/>
      <c r="W60" s="422" t="s">
        <v>22</v>
      </c>
      <c r="X60" s="414"/>
      <c r="Y60" s="414"/>
      <c r="Z60" s="414"/>
      <c r="AA60" s="415"/>
      <c r="AB60" s="458" t="s">
        <v>420</v>
      </c>
      <c r="AC60" s="459"/>
      <c r="AD60" s="459"/>
      <c r="AE60" s="459"/>
      <c r="AF60" s="459"/>
      <c r="AG60" s="459"/>
      <c r="AH60" s="459"/>
      <c r="AI60" s="460"/>
      <c r="AJ60" s="58"/>
    </row>
    <row r="61" spans="1:36" s="30" customFormat="1" ht="17.25" customHeight="1">
      <c r="A61" s="493"/>
      <c r="B61" s="468"/>
      <c r="C61" s="468"/>
      <c r="D61" s="468"/>
      <c r="E61" s="468"/>
      <c r="F61" s="468"/>
      <c r="G61" s="468"/>
      <c r="H61" s="468"/>
      <c r="I61" s="468"/>
      <c r="J61" s="468"/>
      <c r="K61" s="468"/>
      <c r="L61" s="468"/>
      <c r="M61" s="468"/>
      <c r="N61" s="468"/>
      <c r="O61" s="468"/>
      <c r="P61" s="468"/>
      <c r="Q61" s="468"/>
      <c r="R61" s="468"/>
      <c r="S61" s="468"/>
      <c r="T61" s="468"/>
      <c r="U61" s="468"/>
      <c r="V61" s="468"/>
      <c r="W61" s="422" t="s">
        <v>57</v>
      </c>
      <c r="X61" s="414"/>
      <c r="Y61" s="414"/>
      <c r="Z61" s="414"/>
      <c r="AA61" s="415"/>
      <c r="AB61" s="458" t="s">
        <v>421</v>
      </c>
      <c r="AC61" s="459"/>
      <c r="AD61" s="459"/>
      <c r="AE61" s="459"/>
      <c r="AF61" s="459"/>
      <c r="AG61" s="459"/>
      <c r="AH61" s="459"/>
      <c r="AI61" s="460"/>
      <c r="AJ61" s="58"/>
    </row>
    <row r="62" spans="1:36" s="30" customFormat="1" ht="17.25" customHeight="1">
      <c r="A62" s="494"/>
      <c r="B62" s="468"/>
      <c r="C62" s="468"/>
      <c r="D62" s="468"/>
      <c r="E62" s="468"/>
      <c r="F62" s="468"/>
      <c r="G62" s="468"/>
      <c r="H62" s="468"/>
      <c r="I62" s="468"/>
      <c r="J62" s="468"/>
      <c r="K62" s="468"/>
      <c r="L62" s="468"/>
      <c r="M62" s="468"/>
      <c r="N62" s="468"/>
      <c r="O62" s="468"/>
      <c r="P62" s="468"/>
      <c r="Q62" s="468"/>
      <c r="R62" s="468"/>
      <c r="S62" s="468"/>
      <c r="T62" s="468"/>
      <c r="U62" s="468"/>
      <c r="V62" s="468"/>
      <c r="W62" s="455" t="s">
        <v>67</v>
      </c>
      <c r="X62" s="456"/>
      <c r="Y62" s="456"/>
      <c r="Z62" s="456"/>
      <c r="AA62" s="457"/>
      <c r="AB62" s="402" t="s">
        <v>69</v>
      </c>
      <c r="AC62" s="397"/>
      <c r="AD62" s="397"/>
      <c r="AE62" s="397"/>
      <c r="AF62" s="397"/>
      <c r="AG62" s="397"/>
      <c r="AH62" s="397"/>
      <c r="AI62" s="398"/>
      <c r="AJ62" s="58"/>
    </row>
    <row r="63" ht="7.5" customHeight="1"/>
    <row r="64" spans="1:36" s="30" customFormat="1" ht="12.75" customHeight="1">
      <c r="A64" s="58"/>
      <c r="B64" s="53" t="s">
        <v>222</v>
      </c>
      <c r="C64" s="53" t="s">
        <v>60</v>
      </c>
      <c r="D64" s="53"/>
      <c r="E64" s="53"/>
      <c r="F64" s="53"/>
      <c r="G64" s="53"/>
      <c r="H64" s="53"/>
      <c r="I64" s="53"/>
      <c r="J64" s="53"/>
      <c r="K64" s="53"/>
      <c r="L64" s="53"/>
      <c r="M64" s="53"/>
      <c r="N64" s="53"/>
      <c r="O64" s="53"/>
      <c r="P64" s="53"/>
      <c r="Q64" s="53"/>
      <c r="R64" s="53"/>
      <c r="S64" s="53"/>
      <c r="T64" s="53"/>
      <c r="U64" s="53"/>
      <c r="V64" s="53"/>
      <c r="W64" s="53"/>
      <c r="X64" s="53"/>
      <c r="Y64" s="53"/>
      <c r="Z64" s="53"/>
      <c r="AA64" s="53"/>
      <c r="AB64" s="53"/>
      <c r="AC64" s="53"/>
      <c r="AD64" s="53"/>
      <c r="AE64" s="53"/>
      <c r="AF64" s="53"/>
      <c r="AG64" s="53"/>
      <c r="AH64" s="53"/>
      <c r="AI64" s="53"/>
      <c r="AJ64" s="53"/>
    </row>
    <row r="65" spans="1:36" s="30" customFormat="1" ht="12.75" customHeight="1">
      <c r="A65" s="58"/>
      <c r="B65" s="92" t="s">
        <v>61</v>
      </c>
      <c r="C65" s="92"/>
      <c r="D65" s="92"/>
      <c r="E65" s="92"/>
      <c r="F65" s="92"/>
      <c r="G65" s="92"/>
      <c r="H65" s="92"/>
      <c r="I65" s="92"/>
      <c r="J65" s="92"/>
      <c r="K65" s="92"/>
      <c r="L65" s="92"/>
      <c r="M65" s="92"/>
      <c r="N65" s="92"/>
      <c r="O65" s="92"/>
      <c r="P65" s="92"/>
      <c r="Q65" s="92"/>
      <c r="R65" s="53"/>
      <c r="S65" s="53"/>
      <c r="T65" s="53"/>
      <c r="U65" s="53"/>
      <c r="V65" s="53"/>
      <c r="W65" s="53"/>
      <c r="X65" s="53"/>
      <c r="Y65" s="53"/>
      <c r="Z65" s="53"/>
      <c r="AA65" s="53"/>
      <c r="AB65" s="53"/>
      <c r="AC65" s="53"/>
      <c r="AD65" s="53"/>
      <c r="AE65" s="53"/>
      <c r="AF65" s="53"/>
      <c r="AG65" s="53"/>
      <c r="AH65" s="53"/>
      <c r="AI65" s="53"/>
      <c r="AJ65" s="53"/>
    </row>
  </sheetData>
  <sheetProtection password="C7E5" sheet="1" objects="1" scenarios="1"/>
  <mergeCells count="129">
    <mergeCell ref="A58:A62"/>
    <mergeCell ref="B58:D58"/>
    <mergeCell ref="E58:G58"/>
    <mergeCell ref="B59:D62"/>
    <mergeCell ref="T59:V62"/>
    <mergeCell ref="Q58:S58"/>
    <mergeCell ref="N58:P58"/>
    <mergeCell ref="T58:V58"/>
    <mergeCell ref="N59:P62"/>
    <mergeCell ref="B45:I49"/>
    <mergeCell ref="J23:M23"/>
    <mergeCell ref="B25:I26"/>
    <mergeCell ref="L50:U50"/>
    <mergeCell ref="T28:Z28"/>
    <mergeCell ref="L25:P25"/>
    <mergeCell ref="J26:U26"/>
    <mergeCell ref="O39:S39"/>
    <mergeCell ref="C30:D30"/>
    <mergeCell ref="B23:I23"/>
    <mergeCell ref="O22:P22"/>
    <mergeCell ref="B24:I24"/>
    <mergeCell ref="J24:AI24"/>
    <mergeCell ref="R25:AI25"/>
    <mergeCell ref="L22:M22"/>
    <mergeCell ref="B22:I22"/>
    <mergeCell ref="J22:K22"/>
    <mergeCell ref="R22:S22"/>
    <mergeCell ref="B20:I21"/>
    <mergeCell ref="K20:R21"/>
    <mergeCell ref="J20:J21"/>
    <mergeCell ref="W61:AA61"/>
    <mergeCell ref="K59:M62"/>
    <mergeCell ref="Q59:S62"/>
    <mergeCell ref="H58:J58"/>
    <mergeCell ref="E59:G62"/>
    <mergeCell ref="K58:M58"/>
    <mergeCell ref="H59:J62"/>
    <mergeCell ref="W62:AA62"/>
    <mergeCell ref="W58:AA58"/>
    <mergeCell ref="AB58:AI58"/>
    <mergeCell ref="W59:AA59"/>
    <mergeCell ref="W60:AA60"/>
    <mergeCell ref="AB62:AI62"/>
    <mergeCell ref="AB59:AI59"/>
    <mergeCell ref="AB60:AI60"/>
    <mergeCell ref="AB61:AI61"/>
    <mergeCell ref="Q14:T16"/>
    <mergeCell ref="V26:X26"/>
    <mergeCell ref="X18:AG18"/>
    <mergeCell ref="AA22:AB22"/>
    <mergeCell ref="S20:S21"/>
    <mergeCell ref="Y26:AA26"/>
    <mergeCell ref="U7:W7"/>
    <mergeCell ref="X7:AI7"/>
    <mergeCell ref="Z45:AD45"/>
    <mergeCell ref="O37:S37"/>
    <mergeCell ref="U34:AI35"/>
    <mergeCell ref="U16:W16"/>
    <mergeCell ref="X16:AI16"/>
    <mergeCell ref="V23:AI23"/>
    <mergeCell ref="AD22:AE22"/>
    <mergeCell ref="U9:W9"/>
    <mergeCell ref="Q7:T7"/>
    <mergeCell ref="AC50:AD50"/>
    <mergeCell ref="X9:AI9"/>
    <mergeCell ref="U14:W14"/>
    <mergeCell ref="X14:AI14"/>
    <mergeCell ref="U11:W11"/>
    <mergeCell ref="X11:AG11"/>
    <mergeCell ref="U18:W18"/>
    <mergeCell ref="U30:AI30"/>
    <mergeCell ref="O47:AI47"/>
    <mergeCell ref="A2:AH2"/>
    <mergeCell ref="Y4:Z4"/>
    <mergeCell ref="AA4:AB4"/>
    <mergeCell ref="E6:L6"/>
    <mergeCell ref="B6:D6"/>
    <mergeCell ref="X6:AA6"/>
    <mergeCell ref="AC26:AD26"/>
    <mergeCell ref="AF26:AI26"/>
    <mergeCell ref="N41:S41"/>
    <mergeCell ref="M28:R28"/>
    <mergeCell ref="U37:AI37"/>
    <mergeCell ref="O34:S34"/>
    <mergeCell ref="O30:S30"/>
    <mergeCell ref="O32:S32"/>
    <mergeCell ref="U39:AI39"/>
    <mergeCell ref="Y50:AA50"/>
    <mergeCell ref="U32:AI32"/>
    <mergeCell ref="U41:AB41"/>
    <mergeCell ref="AE45:AF45"/>
    <mergeCell ref="O46:AI46"/>
    <mergeCell ref="O48:AI48"/>
    <mergeCell ref="X13:AA13"/>
    <mergeCell ref="AC51:AD51"/>
    <mergeCell ref="AF51:AI51"/>
    <mergeCell ref="X22:Y22"/>
    <mergeCell ref="O49:AI49"/>
    <mergeCell ref="X45:Y45"/>
    <mergeCell ref="O23:T23"/>
    <mergeCell ref="O45:W45"/>
    <mergeCell ref="AF50:AI50"/>
    <mergeCell ref="V22:W22"/>
    <mergeCell ref="W57:AA57"/>
    <mergeCell ref="B55:N55"/>
    <mergeCell ref="Q55:R55"/>
    <mergeCell ref="S55:AE55"/>
    <mergeCell ref="B57:V57"/>
    <mergeCell ref="AB57:AI57"/>
    <mergeCell ref="AC53:AI54"/>
    <mergeCell ref="AD52:AI52"/>
    <mergeCell ref="V50:X50"/>
    <mergeCell ref="Y52:AB52"/>
    <mergeCell ref="B54:W54"/>
    <mergeCell ref="Y51:AA51"/>
    <mergeCell ref="J50:K50"/>
    <mergeCell ref="V51:X51"/>
    <mergeCell ref="V52:X52"/>
    <mergeCell ref="B53:W53"/>
    <mergeCell ref="O43:T43"/>
    <mergeCell ref="D43:N43"/>
    <mergeCell ref="J48:N48"/>
    <mergeCell ref="J51:K52"/>
    <mergeCell ref="J45:N45"/>
    <mergeCell ref="J49:N49"/>
    <mergeCell ref="J47:N47"/>
    <mergeCell ref="J46:N46"/>
    <mergeCell ref="L51:U52"/>
    <mergeCell ref="B50:I52"/>
  </mergeCells>
  <dataValidations count="1">
    <dataValidation type="list" allowBlank="1" showInputMessage="1" showErrorMessage="1" sqref="AB53:AB54 Y53:Y54 AI55:AJ55 P55">
      <formula1>"○"</formula1>
    </dataValidation>
  </dataValidations>
  <printOptions horizontalCentered="1"/>
  <pageMargins left="0.2362204724409449" right="0.1968503937007874" top="0.5905511811023623" bottom="0.2755905511811024" header="0.7874015748031497" footer="0.31496062992125984"/>
  <pageSetup horizontalDpi="600" verticalDpi="600" orientation="portrait" paperSize="9" scale="95" r:id="rId3"/>
  <rowBreaks count="1" manualBreakCount="1">
    <brk id="66" max="34" man="1"/>
  </rowBreaks>
  <legacyDrawing r:id="rId2"/>
  <oleObjects>
    <oleObject progId="Word.Document.12" shapeId="16526713" r:id="rId1"/>
  </oleObjects>
</worksheet>
</file>

<file path=xl/worksheets/sheet10.xml><?xml version="1.0" encoding="utf-8"?>
<worksheet xmlns="http://schemas.openxmlformats.org/spreadsheetml/2006/main" xmlns:r="http://schemas.openxmlformats.org/officeDocument/2006/relationships">
  <dimension ref="D1:BB60"/>
  <sheetViews>
    <sheetView showZeros="0" view="pageBreakPreview" zoomScaleSheetLayoutView="100" zoomScalePageLayoutView="95" workbookViewId="0" topLeftCell="B1">
      <selection activeCell="R12" sqref="R12:W13 Y18:Z20 AE18:AF20"/>
    </sheetView>
  </sheetViews>
  <sheetFormatPr defaultColWidth="2.25390625" defaultRowHeight="12.75" customHeight="1"/>
  <cols>
    <col min="1" max="3" width="2.25390625" style="33" customWidth="1"/>
    <col min="4" max="4" width="3.25390625" style="33" customWidth="1"/>
    <col min="5" max="6" width="2.25390625" style="33" customWidth="1"/>
    <col min="7" max="7" width="2.875" style="33" customWidth="1"/>
    <col min="8" max="8" width="2.25390625" style="33" customWidth="1"/>
    <col min="9" max="9" width="2.875" style="33" customWidth="1"/>
    <col min="10" max="11" width="2.25390625" style="33" customWidth="1"/>
    <col min="12" max="12" width="1.625" style="33" customWidth="1"/>
    <col min="13" max="13" width="3.125" style="33" customWidth="1"/>
    <col min="14" max="15" width="2.625" style="33" customWidth="1"/>
    <col min="16" max="16" width="1.875" style="33" customWidth="1"/>
    <col min="17" max="21" width="2.25390625" style="33" customWidth="1"/>
    <col min="22" max="22" width="4.25390625" style="33" customWidth="1"/>
    <col min="23" max="23" width="3.125" style="33" customWidth="1"/>
    <col min="24" max="24" width="2.25390625" style="33" customWidth="1"/>
    <col min="25" max="27" width="2.625" style="33" customWidth="1"/>
    <col min="28" max="29" width="2.25390625" style="33" customWidth="1"/>
    <col min="30" max="30" width="2.875" style="33" customWidth="1"/>
    <col min="31" max="31" width="1.75390625" style="33" customWidth="1"/>
    <col min="32" max="35" width="2.25390625" style="33" customWidth="1"/>
    <col min="36" max="36" width="2.00390625" style="33" customWidth="1"/>
    <col min="37" max="43" width="2.25390625" style="33" customWidth="1"/>
    <col min="44" max="45" width="2.875" style="33" customWidth="1"/>
    <col min="46" max="46" width="2.625" style="33" customWidth="1"/>
    <col min="47" max="47" width="0.74609375" style="33" customWidth="1"/>
    <col min="48" max="48" width="2.25390625" style="33" customWidth="1"/>
    <col min="49" max="16384" width="2.25390625" style="33" customWidth="1"/>
  </cols>
  <sheetData>
    <row r="1" spans="4:8" s="94" customFormat="1" ht="12.75">
      <c r="D1" s="93" t="s">
        <v>142</v>
      </c>
      <c r="E1" s="93"/>
      <c r="F1" s="93"/>
      <c r="G1" s="93"/>
      <c r="H1" s="93"/>
    </row>
    <row r="2" spans="4:48" ht="18" customHeight="1">
      <c r="D2" s="941" t="s">
        <v>143</v>
      </c>
      <c r="E2" s="941"/>
      <c r="F2" s="941"/>
      <c r="G2" s="941"/>
      <c r="H2" s="941"/>
      <c r="I2" s="941"/>
      <c r="J2" s="941"/>
      <c r="K2" s="941"/>
      <c r="L2" s="941"/>
      <c r="M2" s="941"/>
      <c r="N2" s="941"/>
      <c r="O2" s="941"/>
      <c r="P2" s="941"/>
      <c r="Q2" s="941"/>
      <c r="R2" s="941"/>
      <c r="S2" s="941"/>
      <c r="T2" s="941"/>
      <c r="U2" s="941"/>
      <c r="V2" s="941"/>
      <c r="W2" s="941"/>
      <c r="X2" s="941"/>
      <c r="Y2" s="941"/>
      <c r="Z2" s="941"/>
      <c r="AA2" s="941"/>
      <c r="AB2" s="941"/>
      <c r="AC2" s="941"/>
      <c r="AD2" s="941"/>
      <c r="AE2" s="941"/>
      <c r="AF2" s="941"/>
      <c r="AG2" s="941"/>
      <c r="AH2" s="941"/>
      <c r="AI2" s="941"/>
      <c r="AJ2" s="941"/>
      <c r="AK2" s="941"/>
      <c r="AL2" s="941"/>
      <c r="AM2" s="941"/>
      <c r="AN2" s="941"/>
      <c r="AO2" s="941"/>
      <c r="AP2" s="941"/>
      <c r="AQ2" s="941"/>
      <c r="AR2" s="941"/>
      <c r="AS2" s="941"/>
      <c r="AT2" s="941"/>
      <c r="AU2" s="941"/>
      <c r="AV2" s="941"/>
    </row>
    <row r="3" spans="4:50" ht="12.75" customHeight="1">
      <c r="D3" s="22"/>
      <c r="E3" s="22"/>
      <c r="F3" s="22"/>
      <c r="G3" s="22"/>
      <c r="H3" s="22"/>
      <c r="I3" s="22"/>
      <c r="AL3" s="33" t="s">
        <v>224</v>
      </c>
      <c r="AM3" s="501"/>
      <c r="AN3" s="501"/>
      <c r="AO3" s="502" t="s">
        <v>46</v>
      </c>
      <c r="AP3" s="502"/>
      <c r="AQ3" s="501"/>
      <c r="AR3" s="501"/>
      <c r="AS3" s="502" t="s">
        <v>47</v>
      </c>
      <c r="AT3" s="502"/>
      <c r="AU3" s="58" t="s">
        <v>196</v>
      </c>
      <c r="AV3" s="53"/>
      <c r="AW3" s="95"/>
      <c r="AX3" s="95"/>
    </row>
    <row r="4" spans="4:48" ht="6" customHeight="1">
      <c r="D4" s="22"/>
      <c r="E4" s="22"/>
      <c r="F4" s="22"/>
      <c r="G4" s="22"/>
      <c r="H4" s="22"/>
      <c r="I4" s="22"/>
      <c r="J4" s="109"/>
      <c r="K4" s="109"/>
      <c r="L4" s="109"/>
      <c r="M4" s="109"/>
      <c r="N4" s="109"/>
      <c r="O4" s="109"/>
      <c r="P4" s="109"/>
      <c r="Q4" s="109"/>
      <c r="R4" s="109"/>
      <c r="S4" s="109"/>
      <c r="T4" s="109"/>
      <c r="U4" s="109"/>
      <c r="V4" s="109"/>
      <c r="W4" s="109"/>
      <c r="X4" s="109"/>
      <c r="Y4" s="109"/>
      <c r="Z4" s="109"/>
      <c r="AA4" s="109"/>
      <c r="AB4" s="109"/>
      <c r="AC4" s="109"/>
      <c r="AD4" s="109"/>
      <c r="AE4" s="109"/>
      <c r="AF4" s="109"/>
      <c r="AG4" s="109"/>
      <c r="AH4" s="109"/>
      <c r="AI4" s="109"/>
      <c r="AJ4" s="109"/>
      <c r="AK4" s="109"/>
      <c r="AL4" s="109"/>
      <c r="AM4" s="108"/>
      <c r="AN4" s="108"/>
      <c r="AO4" s="108"/>
      <c r="AP4" s="108"/>
      <c r="AQ4" s="108"/>
      <c r="AR4" s="108"/>
      <c r="AS4" s="108"/>
      <c r="AT4" s="108"/>
      <c r="AU4" s="108"/>
      <c r="AV4" s="108"/>
    </row>
    <row r="5" spans="4:48" s="77" customFormat="1" ht="16.5" customHeight="1">
      <c r="D5" s="139">
        <v>1</v>
      </c>
      <c r="E5" s="646" t="s">
        <v>30</v>
      </c>
      <c r="F5" s="646"/>
      <c r="G5" s="646"/>
      <c r="H5" s="646"/>
      <c r="I5" s="646"/>
      <c r="J5" s="560"/>
      <c r="K5" s="561"/>
      <c r="L5" s="561"/>
      <c r="M5" s="561"/>
      <c r="N5" s="562"/>
      <c r="O5" s="140">
        <v>2</v>
      </c>
      <c r="P5" s="461" t="s">
        <v>228</v>
      </c>
      <c r="Q5" s="461"/>
      <c r="R5" s="461"/>
      <c r="S5" s="461"/>
      <c r="T5" s="461"/>
      <c r="U5" s="461"/>
      <c r="V5" s="461"/>
      <c r="W5" s="461"/>
      <c r="X5" s="462"/>
      <c r="Y5" s="141" t="s">
        <v>320</v>
      </c>
      <c r="Z5" s="142"/>
      <c r="AA5" s="142"/>
      <c r="AB5" s="142"/>
      <c r="AC5" s="142"/>
      <c r="AD5" s="142"/>
      <c r="AE5" s="142"/>
      <c r="AF5" s="142"/>
      <c r="AG5" s="142"/>
      <c r="AH5" s="142"/>
      <c r="AI5" s="142"/>
      <c r="AJ5" s="142"/>
      <c r="AK5" s="142"/>
      <c r="AL5" s="142"/>
      <c r="AM5" s="142"/>
      <c r="AN5" s="142"/>
      <c r="AO5" s="142"/>
      <c r="AP5" s="142"/>
      <c r="AQ5" s="142"/>
      <c r="AR5" s="142"/>
      <c r="AS5" s="142"/>
      <c r="AT5" s="511"/>
      <c r="AU5" s="504"/>
      <c r="AV5" s="512"/>
    </row>
    <row r="6" spans="4:48" s="77" customFormat="1" ht="16.5" customHeight="1">
      <c r="D6" s="21"/>
      <c r="E6" s="556"/>
      <c r="F6" s="556"/>
      <c r="G6" s="556"/>
      <c r="H6" s="556"/>
      <c r="I6" s="556"/>
      <c r="J6" s="563"/>
      <c r="K6" s="501"/>
      <c r="L6" s="501"/>
      <c r="M6" s="501"/>
      <c r="N6" s="564"/>
      <c r="O6" s="143"/>
      <c r="P6" s="559"/>
      <c r="Q6" s="559"/>
      <c r="R6" s="559"/>
      <c r="S6" s="559"/>
      <c r="T6" s="559"/>
      <c r="U6" s="559"/>
      <c r="V6" s="559"/>
      <c r="W6" s="559"/>
      <c r="X6" s="566"/>
      <c r="Y6" s="144" t="s">
        <v>144</v>
      </c>
      <c r="Z6" s="145"/>
      <c r="AA6" s="145"/>
      <c r="AB6" s="145"/>
      <c r="AC6" s="145"/>
      <c r="AD6" s="145"/>
      <c r="AE6" s="145"/>
      <c r="AF6" s="145"/>
      <c r="AG6" s="145"/>
      <c r="AH6" s="145"/>
      <c r="AI6" s="145"/>
      <c r="AJ6" s="145"/>
      <c r="AK6" s="145"/>
      <c r="AL6" s="145"/>
      <c r="AM6" s="145"/>
      <c r="AN6" s="145"/>
      <c r="AO6" s="145"/>
      <c r="AP6" s="145"/>
      <c r="AQ6" s="145"/>
      <c r="AR6" s="145"/>
      <c r="AS6" s="145"/>
      <c r="AT6" s="885"/>
      <c r="AU6" s="506"/>
      <c r="AV6" s="886"/>
    </row>
    <row r="7" spans="4:48" s="77" customFormat="1" ht="16.5" customHeight="1">
      <c r="D7" s="21"/>
      <c r="E7" s="556"/>
      <c r="F7" s="556"/>
      <c r="G7" s="556"/>
      <c r="H7" s="556"/>
      <c r="I7" s="556"/>
      <c r="J7" s="563"/>
      <c r="K7" s="501"/>
      <c r="L7" s="501"/>
      <c r="M7" s="501"/>
      <c r="N7" s="564"/>
      <c r="O7" s="143"/>
      <c r="P7" s="559"/>
      <c r="Q7" s="559"/>
      <c r="R7" s="559"/>
      <c r="S7" s="559"/>
      <c r="T7" s="559"/>
      <c r="U7" s="559"/>
      <c r="V7" s="559"/>
      <c r="W7" s="559"/>
      <c r="X7" s="566"/>
      <c r="Y7" s="144" t="s">
        <v>145</v>
      </c>
      <c r="Z7" s="145"/>
      <c r="AA7" s="145"/>
      <c r="AB7" s="145"/>
      <c r="AC7" s="145"/>
      <c r="AD7" s="145"/>
      <c r="AE7" s="145"/>
      <c r="AF7" s="145"/>
      <c r="AG7" s="145"/>
      <c r="AH7" s="145"/>
      <c r="AI7" s="145"/>
      <c r="AJ7" s="145"/>
      <c r="AK7" s="145"/>
      <c r="AL7" s="145"/>
      <c r="AM7" s="145"/>
      <c r="AN7" s="145"/>
      <c r="AO7" s="145"/>
      <c r="AP7" s="145"/>
      <c r="AQ7" s="145"/>
      <c r="AR7" s="145"/>
      <c r="AS7" s="145"/>
      <c r="AT7" s="885"/>
      <c r="AU7" s="506"/>
      <c r="AV7" s="886"/>
    </row>
    <row r="8" spans="4:48" s="77" customFormat="1" ht="16.5" customHeight="1">
      <c r="D8" s="21"/>
      <c r="E8" s="556"/>
      <c r="F8" s="556"/>
      <c r="G8" s="556"/>
      <c r="H8" s="556"/>
      <c r="I8" s="556"/>
      <c r="J8" s="563"/>
      <c r="K8" s="501"/>
      <c r="L8" s="501"/>
      <c r="M8" s="501"/>
      <c r="N8" s="564"/>
      <c r="O8" s="143"/>
      <c r="P8" s="559"/>
      <c r="Q8" s="559"/>
      <c r="R8" s="559"/>
      <c r="S8" s="559"/>
      <c r="T8" s="559"/>
      <c r="U8" s="559"/>
      <c r="V8" s="559"/>
      <c r="W8" s="559"/>
      <c r="X8" s="566"/>
      <c r="Y8" s="146" t="s">
        <v>337</v>
      </c>
      <c r="Z8" s="147"/>
      <c r="AA8" s="147"/>
      <c r="AB8" s="147"/>
      <c r="AC8" s="147"/>
      <c r="AD8" s="147"/>
      <c r="AE8" s="147"/>
      <c r="AF8" s="147"/>
      <c r="AG8" s="147"/>
      <c r="AH8" s="147"/>
      <c r="AI8" s="147"/>
      <c r="AJ8" s="147"/>
      <c r="AK8" s="147"/>
      <c r="AL8" s="147"/>
      <c r="AM8" s="147"/>
      <c r="AN8" s="147"/>
      <c r="AO8" s="147"/>
      <c r="AP8" s="147"/>
      <c r="AQ8" s="147"/>
      <c r="AR8" s="147"/>
      <c r="AS8" s="147"/>
      <c r="AT8" s="513"/>
      <c r="AU8" s="948"/>
      <c r="AV8" s="514"/>
    </row>
    <row r="9" spans="4:48" s="53" customFormat="1" ht="15" customHeight="1">
      <c r="D9" s="96"/>
      <c r="E9" s="556"/>
      <c r="F9" s="556"/>
      <c r="G9" s="556"/>
      <c r="H9" s="556"/>
      <c r="I9" s="556"/>
      <c r="J9" s="563"/>
      <c r="K9" s="501"/>
      <c r="L9" s="501"/>
      <c r="M9" s="501"/>
      <c r="N9" s="564"/>
      <c r="O9" s="96"/>
      <c r="P9" s="949" t="s">
        <v>87</v>
      </c>
      <c r="Q9" s="950"/>
      <c r="R9" s="950"/>
      <c r="S9" s="950"/>
      <c r="T9" s="950"/>
      <c r="U9" s="950"/>
      <c r="V9" s="950"/>
      <c r="W9" s="950"/>
      <c r="X9" s="951"/>
      <c r="Y9" s="148"/>
      <c r="Z9" s="149" t="s">
        <v>88</v>
      </c>
      <c r="AA9" s="150"/>
      <c r="AB9" s="150"/>
      <c r="AC9" s="150"/>
      <c r="AD9" s="150"/>
      <c r="AE9" s="150"/>
      <c r="AF9" s="150"/>
      <c r="AG9" s="150"/>
      <c r="AH9" s="150"/>
      <c r="AI9" s="150"/>
      <c r="AJ9" s="150"/>
      <c r="AK9" s="150"/>
      <c r="AL9" s="150"/>
      <c r="AM9" s="150"/>
      <c r="AN9" s="150"/>
      <c r="AO9" s="150"/>
      <c r="AP9" s="150"/>
      <c r="AQ9" s="150"/>
      <c r="AR9" s="150"/>
      <c r="AS9" s="150"/>
      <c r="AT9" s="942"/>
      <c r="AU9" s="637"/>
      <c r="AV9" s="943"/>
    </row>
    <row r="10" spans="4:48" s="53" customFormat="1" ht="15" customHeight="1">
      <c r="D10" s="100"/>
      <c r="E10" s="649"/>
      <c r="F10" s="649"/>
      <c r="G10" s="649"/>
      <c r="H10" s="649"/>
      <c r="I10" s="649"/>
      <c r="J10" s="515"/>
      <c r="K10" s="565"/>
      <c r="L10" s="565"/>
      <c r="M10" s="565"/>
      <c r="N10" s="516"/>
      <c r="O10" s="151"/>
      <c r="P10" s="952" t="s">
        <v>74</v>
      </c>
      <c r="Q10" s="953"/>
      <c r="R10" s="953"/>
      <c r="S10" s="953"/>
      <c r="T10" s="953"/>
      <c r="U10" s="953"/>
      <c r="V10" s="953"/>
      <c r="W10" s="953"/>
      <c r="X10" s="954"/>
      <c r="Y10" s="100"/>
      <c r="Z10" s="152" t="s">
        <v>73</v>
      </c>
      <c r="AA10" s="102"/>
      <c r="AB10" s="102"/>
      <c r="AC10" s="102"/>
      <c r="AD10" s="102"/>
      <c r="AE10" s="102"/>
      <c r="AF10" s="102"/>
      <c r="AG10" s="102"/>
      <c r="AH10" s="102"/>
      <c r="AI10" s="102"/>
      <c r="AJ10" s="102"/>
      <c r="AK10" s="102"/>
      <c r="AL10" s="102"/>
      <c r="AM10" s="102"/>
      <c r="AN10" s="102"/>
      <c r="AO10" s="102"/>
      <c r="AP10" s="102"/>
      <c r="AQ10" s="102"/>
      <c r="AR10" s="102"/>
      <c r="AS10" s="102"/>
      <c r="AT10" s="513"/>
      <c r="AU10" s="948"/>
      <c r="AV10" s="514"/>
    </row>
    <row r="11" spans="4:54" ht="12.75">
      <c r="D11" s="153" t="s">
        <v>116</v>
      </c>
      <c r="E11" s="22"/>
      <c r="F11" s="22"/>
      <c r="G11" s="22"/>
      <c r="H11" s="22"/>
      <c r="I11" s="22"/>
      <c r="J11" s="22"/>
      <c r="K11" s="22"/>
      <c r="L11" s="22"/>
      <c r="M11" s="22"/>
      <c r="N11" s="22"/>
      <c r="O11" s="22"/>
      <c r="P11" s="154"/>
      <c r="Q11" s="154"/>
      <c r="R11" s="154"/>
      <c r="S11" s="154"/>
      <c r="T11" s="154"/>
      <c r="U11" s="154"/>
      <c r="V11" s="154"/>
      <c r="W11" s="22"/>
      <c r="X11" s="22"/>
      <c r="Y11" s="22"/>
      <c r="Z11" s="22"/>
      <c r="AA11" s="22"/>
      <c r="AB11" s="22"/>
      <c r="AC11" s="22"/>
      <c r="AD11" s="22"/>
      <c r="AE11" s="22"/>
      <c r="AF11" s="22"/>
      <c r="AG11" s="22"/>
      <c r="AH11" s="22"/>
      <c r="AI11" s="22"/>
      <c r="AJ11" s="22"/>
      <c r="AK11" s="154"/>
      <c r="AL11" s="154"/>
      <c r="AM11" s="154"/>
      <c r="AN11" s="154"/>
      <c r="AO11" s="154"/>
      <c r="AP11" s="154"/>
      <c r="AQ11" s="154"/>
      <c r="AR11" s="22"/>
      <c r="AS11" s="22"/>
      <c r="AT11" s="22"/>
      <c r="AU11" s="22"/>
      <c r="AV11" s="22"/>
      <c r="AW11" s="108"/>
      <c r="AX11" s="108"/>
      <c r="AY11" s="108"/>
      <c r="AZ11" s="109"/>
      <c r="BA11" s="109"/>
      <c r="BB11" s="109"/>
    </row>
    <row r="12" spans="4:48" ht="17.25" customHeight="1">
      <c r="D12" s="26">
        <v>3</v>
      </c>
      <c r="E12" s="675" t="s">
        <v>454</v>
      </c>
      <c r="F12" s="675"/>
      <c r="G12" s="675"/>
      <c r="H12" s="675"/>
      <c r="I12" s="675"/>
      <c r="J12" s="675"/>
      <c r="K12" s="675"/>
      <c r="L12" s="675"/>
      <c r="M12" s="675"/>
      <c r="N12" s="675"/>
      <c r="O12" s="675"/>
      <c r="P12" s="675"/>
      <c r="Q12" s="676"/>
      <c r="R12" s="955">
        <v>750.24</v>
      </c>
      <c r="S12" s="956"/>
      <c r="T12" s="956"/>
      <c r="U12" s="956"/>
      <c r="V12" s="956"/>
      <c r="W12" s="956"/>
      <c r="X12" s="498" t="s">
        <v>16</v>
      </c>
      <c r="Y12" s="453"/>
      <c r="Z12" s="2"/>
      <c r="AA12" s="2"/>
      <c r="AB12" s="2"/>
      <c r="AC12" s="2"/>
      <c r="AD12" s="2"/>
      <c r="AE12" s="2"/>
      <c r="AF12" s="2"/>
      <c r="AG12" s="2"/>
      <c r="AH12" s="2"/>
      <c r="AI12" s="2"/>
      <c r="AJ12" s="2"/>
      <c r="AK12" s="2"/>
      <c r="AL12" s="2"/>
      <c r="AM12" s="2"/>
      <c r="AN12" s="2"/>
      <c r="AO12" s="2"/>
      <c r="AP12" s="2"/>
      <c r="AQ12" s="2"/>
      <c r="AR12" s="155"/>
      <c r="AS12" s="109"/>
      <c r="AT12" s="109"/>
      <c r="AU12" s="109"/>
      <c r="AV12" s="109"/>
    </row>
    <row r="13" spans="4:48" ht="16.5" customHeight="1">
      <c r="D13" s="156"/>
      <c r="E13" s="677"/>
      <c r="F13" s="677"/>
      <c r="G13" s="677"/>
      <c r="H13" s="677"/>
      <c r="I13" s="677"/>
      <c r="J13" s="677"/>
      <c r="K13" s="677"/>
      <c r="L13" s="677"/>
      <c r="M13" s="677"/>
      <c r="N13" s="677"/>
      <c r="O13" s="677"/>
      <c r="P13" s="677"/>
      <c r="Q13" s="678"/>
      <c r="R13" s="957"/>
      <c r="S13" s="958"/>
      <c r="T13" s="958"/>
      <c r="U13" s="958"/>
      <c r="V13" s="958"/>
      <c r="W13" s="958"/>
      <c r="X13" s="499"/>
      <c r="Y13" s="568"/>
      <c r="Z13" s="2"/>
      <c r="AA13" s="2"/>
      <c r="AB13" s="2"/>
      <c r="AC13" s="2"/>
      <c r="AD13" s="2"/>
      <c r="AE13" s="2"/>
      <c r="AF13" s="2"/>
      <c r="AG13" s="2"/>
      <c r="AH13" s="2"/>
      <c r="AI13" s="2"/>
      <c r="AJ13" s="2"/>
      <c r="AK13" s="2"/>
      <c r="AL13" s="2"/>
      <c r="AM13" s="2"/>
      <c r="AN13" s="2"/>
      <c r="AO13" s="2"/>
      <c r="AP13" s="2"/>
      <c r="AQ13" s="2"/>
      <c r="AR13" s="157"/>
      <c r="AS13" s="157"/>
      <c r="AT13" s="157"/>
      <c r="AU13" s="157"/>
      <c r="AV13" s="157"/>
    </row>
    <row r="14" spans="4:51" ht="16.5" customHeight="1">
      <c r="D14" s="107">
        <v>4</v>
      </c>
      <c r="E14" s="3" t="s">
        <v>117</v>
      </c>
      <c r="F14" s="3"/>
      <c r="G14" s="3"/>
      <c r="H14" s="3"/>
      <c r="I14" s="3"/>
      <c r="J14" s="3"/>
      <c r="K14" s="1"/>
      <c r="L14" s="1"/>
      <c r="M14" s="1"/>
      <c r="N14" s="4"/>
      <c r="O14" s="107">
        <v>5</v>
      </c>
      <c r="P14" s="479" t="s">
        <v>141</v>
      </c>
      <c r="Q14" s="479"/>
      <c r="R14" s="479"/>
      <c r="S14" s="479"/>
      <c r="T14" s="479"/>
      <c r="U14" s="479"/>
      <c r="V14" s="479"/>
      <c r="W14" s="479"/>
      <c r="X14" s="479"/>
      <c r="Y14" s="479"/>
      <c r="Z14" s="479"/>
      <c r="AA14" s="479"/>
      <c r="AB14" s="479"/>
      <c r="AC14" s="479"/>
      <c r="AD14" s="479"/>
      <c r="AE14" s="479"/>
      <c r="AF14" s="479"/>
      <c r="AG14" s="479"/>
      <c r="AH14" s="479"/>
      <c r="AI14" s="479"/>
      <c r="AJ14" s="479"/>
      <c r="AK14" s="479"/>
      <c r="AL14" s="479"/>
      <c r="AM14" s="479"/>
      <c r="AN14" s="479"/>
      <c r="AO14" s="479"/>
      <c r="AP14" s="479"/>
      <c r="AQ14" s="479"/>
      <c r="AR14" s="479"/>
      <c r="AS14" s="479"/>
      <c r="AT14" s="479"/>
      <c r="AU14" s="479"/>
      <c r="AV14" s="480"/>
      <c r="AW14" s="109"/>
      <c r="AX14" s="109"/>
      <c r="AY14" s="109"/>
    </row>
    <row r="15" spans="4:48" ht="16.5" customHeight="1">
      <c r="D15" s="5"/>
      <c r="E15" s="6" t="s">
        <v>118</v>
      </c>
      <c r="F15" s="6"/>
      <c r="G15" s="6"/>
      <c r="H15" s="6"/>
      <c r="I15" s="6"/>
      <c r="J15" s="6"/>
      <c r="K15" s="6"/>
      <c r="L15" s="6"/>
      <c r="M15" s="6"/>
      <c r="N15" s="7"/>
      <c r="O15" s="777" t="s">
        <v>119</v>
      </c>
      <c r="P15" s="778"/>
      <c r="Q15" s="778"/>
      <c r="R15" s="778"/>
      <c r="S15" s="778"/>
      <c r="T15" s="778"/>
      <c r="U15" s="778"/>
      <c r="V15" s="109"/>
      <c r="W15" s="109"/>
      <c r="X15" s="109"/>
      <c r="Y15" s="109"/>
      <c r="Z15" s="109"/>
      <c r="AA15" s="110"/>
      <c r="AB15" s="110"/>
      <c r="AC15" s="111"/>
      <c r="AD15" s="111"/>
      <c r="AE15" s="111"/>
      <c r="AF15" s="111"/>
      <c r="AG15" s="111"/>
      <c r="AH15" s="111"/>
      <c r="AI15" s="111"/>
      <c r="AJ15" s="109"/>
      <c r="AK15" s="109"/>
      <c r="AL15" s="109"/>
      <c r="AM15" s="109"/>
      <c r="AN15" s="109"/>
      <c r="AO15" s="109"/>
      <c r="AP15" s="112"/>
      <c r="AQ15" s="112"/>
      <c r="AR15" s="112"/>
      <c r="AS15" s="112"/>
      <c r="AT15" s="112"/>
      <c r="AU15" s="112"/>
      <c r="AV15" s="113"/>
    </row>
    <row r="16" spans="4:48" ht="16.5" customHeight="1">
      <c r="D16" s="5"/>
      <c r="E16" s="6" t="s">
        <v>120</v>
      </c>
      <c r="F16" s="6"/>
      <c r="G16" s="6"/>
      <c r="H16" s="6"/>
      <c r="I16" s="6"/>
      <c r="J16" s="6"/>
      <c r="K16" s="6"/>
      <c r="L16" s="6"/>
      <c r="M16" s="6"/>
      <c r="N16" s="7"/>
      <c r="O16" s="944" t="s">
        <v>208</v>
      </c>
      <c r="P16" s="945"/>
      <c r="Q16" s="945"/>
      <c r="R16" s="945"/>
      <c r="S16" s="945"/>
      <c r="T16" s="945"/>
      <c r="U16" s="945"/>
      <c r="V16" s="945"/>
      <c r="W16" s="114"/>
      <c r="X16" s="510" t="s">
        <v>198</v>
      </c>
      <c r="Y16" s="510" t="s">
        <v>146</v>
      </c>
      <c r="Z16" s="510"/>
      <c r="AA16" s="510"/>
      <c r="AB16" s="510"/>
      <c r="AC16" s="510"/>
      <c r="AD16" s="510"/>
      <c r="AE16" s="510"/>
      <c r="AF16" s="510"/>
      <c r="AG16" s="510"/>
      <c r="AH16" s="510"/>
      <c r="AI16" s="510"/>
      <c r="AJ16" s="510"/>
      <c r="AK16" s="510"/>
      <c r="AL16" s="510"/>
      <c r="AM16" s="510"/>
      <c r="AN16" s="510"/>
      <c r="AO16" s="510" t="s">
        <v>203</v>
      </c>
      <c r="AP16" s="510" t="s">
        <v>121</v>
      </c>
      <c r="AQ16" s="510"/>
      <c r="AR16" s="510"/>
      <c r="AS16" s="510"/>
      <c r="AT16" s="510"/>
      <c r="AU16" s="109"/>
      <c r="AV16" s="115"/>
    </row>
    <row r="17" spans="4:48" ht="16.5" customHeight="1" thickBot="1">
      <c r="D17" s="8"/>
      <c r="E17" s="9" t="s">
        <v>122</v>
      </c>
      <c r="F17" s="9"/>
      <c r="G17" s="9"/>
      <c r="H17" s="9"/>
      <c r="I17" s="9"/>
      <c r="J17" s="9"/>
      <c r="K17" s="9"/>
      <c r="L17" s="9"/>
      <c r="M17" s="9"/>
      <c r="N17" s="10"/>
      <c r="O17" s="946"/>
      <c r="P17" s="947"/>
      <c r="Q17" s="947"/>
      <c r="R17" s="947"/>
      <c r="S17" s="947"/>
      <c r="T17" s="947"/>
      <c r="U17" s="947"/>
      <c r="V17" s="947"/>
      <c r="W17" s="116"/>
      <c r="X17" s="499"/>
      <c r="Y17" s="499"/>
      <c r="Z17" s="499"/>
      <c r="AA17" s="499"/>
      <c r="AB17" s="499"/>
      <c r="AC17" s="499"/>
      <c r="AD17" s="499"/>
      <c r="AE17" s="499"/>
      <c r="AF17" s="499"/>
      <c r="AG17" s="499"/>
      <c r="AH17" s="499"/>
      <c r="AI17" s="499"/>
      <c r="AJ17" s="499"/>
      <c r="AK17" s="499"/>
      <c r="AL17" s="499"/>
      <c r="AM17" s="499"/>
      <c r="AN17" s="499"/>
      <c r="AO17" s="499"/>
      <c r="AP17" s="499"/>
      <c r="AQ17" s="499"/>
      <c r="AR17" s="499"/>
      <c r="AS17" s="499"/>
      <c r="AT17" s="499"/>
      <c r="AU17" s="117"/>
      <c r="AV17" s="118"/>
    </row>
    <row r="18" spans="4:48" ht="18" customHeight="1">
      <c r="D18" s="15" t="s">
        <v>123</v>
      </c>
      <c r="E18" s="11"/>
      <c r="F18" s="11"/>
      <c r="G18" s="561"/>
      <c r="H18" s="561"/>
      <c r="I18" s="561"/>
      <c r="J18" s="561"/>
      <c r="K18" s="561"/>
      <c r="L18" s="561"/>
      <c r="M18" s="561"/>
      <c r="N18" s="11" t="s">
        <v>436</v>
      </c>
      <c r="O18" s="12"/>
      <c r="P18" s="730">
        <f>R12</f>
        <v>750.24</v>
      </c>
      <c r="Q18" s="730"/>
      <c r="R18" s="730"/>
      <c r="S18" s="730"/>
      <c r="T18" s="730"/>
      <c r="U18" s="730"/>
      <c r="V18" s="679" t="s">
        <v>16</v>
      </c>
      <c r="W18" s="510" t="s">
        <v>425</v>
      </c>
      <c r="X18" s="679" t="s">
        <v>437</v>
      </c>
      <c r="Y18" s="784">
        <v>2</v>
      </c>
      <c r="Z18" s="784"/>
      <c r="AA18" s="510" t="s">
        <v>32</v>
      </c>
      <c r="AB18" s="510"/>
      <c r="AC18" s="510" t="s">
        <v>438</v>
      </c>
      <c r="AD18" s="510" t="s">
        <v>439</v>
      </c>
      <c r="AE18" s="764">
        <v>20</v>
      </c>
      <c r="AF18" s="764"/>
      <c r="AG18" s="680" t="s">
        <v>33</v>
      </c>
      <c r="AH18" s="679" t="s">
        <v>428</v>
      </c>
      <c r="AI18" s="680" t="s">
        <v>124</v>
      </c>
      <c r="AJ18" s="680"/>
      <c r="AK18" s="510" t="s">
        <v>451</v>
      </c>
      <c r="AL18" s="679" t="s">
        <v>452</v>
      </c>
      <c r="AM18" s="679" t="s">
        <v>32</v>
      </c>
      <c r="AN18" s="679"/>
      <c r="AO18" s="679" t="s">
        <v>426</v>
      </c>
      <c r="AP18" s="786">
        <f>ROUNDDOWN(R$12*(Y18+ROUND(AE18/60,2)),0)</f>
        <v>1748</v>
      </c>
      <c r="AQ18" s="787"/>
      <c r="AR18" s="787"/>
      <c r="AS18" s="787"/>
      <c r="AT18" s="788"/>
      <c r="AU18" s="158"/>
      <c r="AV18" s="159"/>
    </row>
    <row r="19" spans="4:48" ht="24" customHeight="1">
      <c r="D19" s="781" t="s">
        <v>6</v>
      </c>
      <c r="E19" s="724"/>
      <c r="F19" s="764"/>
      <c r="G19" s="764"/>
      <c r="H19" s="764"/>
      <c r="I19" s="764"/>
      <c r="J19" s="764"/>
      <c r="K19" s="764"/>
      <c r="L19" s="764"/>
      <c r="M19" s="764"/>
      <c r="N19" s="940"/>
      <c r="O19" s="160"/>
      <c r="P19" s="731"/>
      <c r="Q19" s="731"/>
      <c r="R19" s="731"/>
      <c r="S19" s="731"/>
      <c r="T19" s="731"/>
      <c r="U19" s="731"/>
      <c r="V19" s="679"/>
      <c r="W19" s="510"/>
      <c r="X19" s="679"/>
      <c r="Y19" s="785"/>
      <c r="Z19" s="785"/>
      <c r="AA19" s="510"/>
      <c r="AB19" s="510"/>
      <c r="AC19" s="510"/>
      <c r="AD19" s="510"/>
      <c r="AE19" s="764"/>
      <c r="AF19" s="764"/>
      <c r="AG19" s="680"/>
      <c r="AH19" s="679"/>
      <c r="AI19" s="680"/>
      <c r="AJ19" s="680"/>
      <c r="AK19" s="510"/>
      <c r="AL19" s="679"/>
      <c r="AM19" s="679"/>
      <c r="AN19" s="679"/>
      <c r="AO19" s="679"/>
      <c r="AP19" s="789"/>
      <c r="AQ19" s="762"/>
      <c r="AR19" s="762"/>
      <c r="AS19" s="762"/>
      <c r="AT19" s="790"/>
      <c r="AU19" s="704" t="s">
        <v>134</v>
      </c>
      <c r="AV19" s="454"/>
    </row>
    <row r="20" spans="4:48" ht="15" customHeight="1" thickBot="1">
      <c r="D20" s="781"/>
      <c r="E20" s="724"/>
      <c r="F20" s="764"/>
      <c r="G20" s="764"/>
      <c r="H20" s="764"/>
      <c r="I20" s="764"/>
      <c r="J20" s="764"/>
      <c r="K20" s="764"/>
      <c r="L20" s="764"/>
      <c r="M20" s="764"/>
      <c r="N20" s="940"/>
      <c r="O20" s="160"/>
      <c r="P20" s="731"/>
      <c r="Q20" s="731"/>
      <c r="R20" s="731"/>
      <c r="S20" s="731"/>
      <c r="T20" s="731"/>
      <c r="U20" s="731"/>
      <c r="V20" s="679"/>
      <c r="W20" s="510"/>
      <c r="X20" s="679"/>
      <c r="Y20" s="785"/>
      <c r="Z20" s="785"/>
      <c r="AA20" s="510"/>
      <c r="AB20" s="510"/>
      <c r="AC20" s="510"/>
      <c r="AD20" s="510"/>
      <c r="AE20" s="764"/>
      <c r="AF20" s="764"/>
      <c r="AG20" s="680"/>
      <c r="AH20" s="679"/>
      <c r="AI20" s="680"/>
      <c r="AJ20" s="680"/>
      <c r="AK20" s="510"/>
      <c r="AL20" s="679"/>
      <c r="AM20" s="679"/>
      <c r="AN20" s="679"/>
      <c r="AO20" s="679"/>
      <c r="AP20" s="791"/>
      <c r="AQ20" s="792"/>
      <c r="AR20" s="792"/>
      <c r="AS20" s="792"/>
      <c r="AT20" s="793"/>
      <c r="AU20" s="702" t="s">
        <v>16</v>
      </c>
      <c r="AV20" s="703"/>
    </row>
    <row r="21" spans="4:48" ht="14.25" customHeight="1" thickBot="1">
      <c r="D21" s="782"/>
      <c r="E21" s="783"/>
      <c r="F21" s="783"/>
      <c r="G21" s="161" t="s">
        <v>453</v>
      </c>
      <c r="H21" s="783"/>
      <c r="I21" s="783"/>
      <c r="J21" s="783"/>
      <c r="K21" s="161" t="s">
        <v>453</v>
      </c>
      <c r="L21" s="783"/>
      <c r="M21" s="783"/>
      <c r="N21" s="783"/>
      <c r="O21" s="681"/>
      <c r="P21" s="682"/>
      <c r="Q21" s="682"/>
      <c r="R21" s="682"/>
      <c r="S21" s="682"/>
      <c r="T21" s="24"/>
      <c r="U21" s="24"/>
      <c r="V21" s="24"/>
      <c r="W21" s="24"/>
      <c r="X21" s="24"/>
      <c r="Y21" s="24"/>
      <c r="Z21" s="24"/>
      <c r="AA21" s="24"/>
      <c r="AB21" s="24"/>
      <c r="AC21" s="24"/>
      <c r="AD21" s="542" t="s">
        <v>125</v>
      </c>
      <c r="AE21" s="542"/>
      <c r="AF21" s="542"/>
      <c r="AG21" s="542"/>
      <c r="AH21" s="542"/>
      <c r="AI21" s="542"/>
      <c r="AJ21" s="542"/>
      <c r="AK21" s="542"/>
      <c r="AL21" s="542"/>
      <c r="AM21" s="117"/>
      <c r="AN21" s="117"/>
      <c r="AO21" s="117"/>
      <c r="AP21" s="152" t="s">
        <v>126</v>
      </c>
      <c r="AR21" s="117"/>
      <c r="AS21" s="117"/>
      <c r="AT21" s="117"/>
      <c r="AU21" s="117"/>
      <c r="AV21" s="162"/>
    </row>
    <row r="22" spans="4:48" ht="18" customHeight="1">
      <c r="D22" s="15" t="s">
        <v>123</v>
      </c>
      <c r="E22" s="11"/>
      <c r="F22" s="11"/>
      <c r="G22" s="561"/>
      <c r="H22" s="561"/>
      <c r="I22" s="561"/>
      <c r="J22" s="561"/>
      <c r="K22" s="561"/>
      <c r="L22" s="561"/>
      <c r="M22" s="561"/>
      <c r="N22" s="11" t="s">
        <v>436</v>
      </c>
      <c r="O22" s="12"/>
      <c r="P22" s="730">
        <f>R12</f>
        <v>750.24</v>
      </c>
      <c r="Q22" s="730"/>
      <c r="R22" s="730"/>
      <c r="S22" s="730"/>
      <c r="T22" s="730"/>
      <c r="U22" s="730"/>
      <c r="V22" s="679" t="s">
        <v>16</v>
      </c>
      <c r="W22" s="510" t="s">
        <v>425</v>
      </c>
      <c r="X22" s="679" t="s">
        <v>437</v>
      </c>
      <c r="Y22" s="784"/>
      <c r="Z22" s="784"/>
      <c r="AA22" s="510" t="s">
        <v>32</v>
      </c>
      <c r="AB22" s="510"/>
      <c r="AC22" s="510" t="s">
        <v>438</v>
      </c>
      <c r="AD22" s="510" t="s">
        <v>439</v>
      </c>
      <c r="AE22" s="764"/>
      <c r="AF22" s="764"/>
      <c r="AG22" s="680" t="s">
        <v>33</v>
      </c>
      <c r="AH22" s="679" t="s">
        <v>428</v>
      </c>
      <c r="AI22" s="680" t="s">
        <v>124</v>
      </c>
      <c r="AJ22" s="680"/>
      <c r="AK22" s="510" t="s">
        <v>451</v>
      </c>
      <c r="AL22" s="679" t="s">
        <v>452</v>
      </c>
      <c r="AM22" s="679" t="s">
        <v>32</v>
      </c>
      <c r="AN22" s="679"/>
      <c r="AO22" s="679" t="s">
        <v>426</v>
      </c>
      <c r="AP22" s="786">
        <f>ROUNDDOWN(R$12*(Y22+ROUND(AE22/60,2)),0)</f>
        <v>0</v>
      </c>
      <c r="AQ22" s="787"/>
      <c r="AR22" s="787"/>
      <c r="AS22" s="787"/>
      <c r="AT22" s="788"/>
      <c r="AU22" s="158"/>
      <c r="AV22" s="159"/>
    </row>
    <row r="23" spans="4:48" ht="24" customHeight="1">
      <c r="D23" s="781" t="s">
        <v>6</v>
      </c>
      <c r="E23" s="724"/>
      <c r="F23" s="764"/>
      <c r="G23" s="764"/>
      <c r="H23" s="764"/>
      <c r="I23" s="764"/>
      <c r="J23" s="764"/>
      <c r="K23" s="764"/>
      <c r="L23" s="764"/>
      <c r="M23" s="764"/>
      <c r="N23" s="940"/>
      <c r="O23" s="160"/>
      <c r="P23" s="731"/>
      <c r="Q23" s="731"/>
      <c r="R23" s="731"/>
      <c r="S23" s="731"/>
      <c r="T23" s="731"/>
      <c r="U23" s="731"/>
      <c r="V23" s="679"/>
      <c r="W23" s="510"/>
      <c r="X23" s="679"/>
      <c r="Y23" s="785"/>
      <c r="Z23" s="785"/>
      <c r="AA23" s="510"/>
      <c r="AB23" s="510"/>
      <c r="AC23" s="510"/>
      <c r="AD23" s="510"/>
      <c r="AE23" s="764"/>
      <c r="AF23" s="764"/>
      <c r="AG23" s="680"/>
      <c r="AH23" s="679"/>
      <c r="AI23" s="680"/>
      <c r="AJ23" s="680"/>
      <c r="AK23" s="510"/>
      <c r="AL23" s="679"/>
      <c r="AM23" s="679"/>
      <c r="AN23" s="679"/>
      <c r="AO23" s="679"/>
      <c r="AP23" s="789"/>
      <c r="AQ23" s="762"/>
      <c r="AR23" s="762"/>
      <c r="AS23" s="762"/>
      <c r="AT23" s="790"/>
      <c r="AU23" s="704" t="s">
        <v>455</v>
      </c>
      <c r="AV23" s="454"/>
    </row>
    <row r="24" spans="4:48" ht="14.25" customHeight="1" thickBot="1">
      <c r="D24" s="781"/>
      <c r="E24" s="724"/>
      <c r="F24" s="764"/>
      <c r="G24" s="764"/>
      <c r="H24" s="764"/>
      <c r="I24" s="764"/>
      <c r="J24" s="764"/>
      <c r="K24" s="764"/>
      <c r="L24" s="764"/>
      <c r="M24" s="764"/>
      <c r="N24" s="940"/>
      <c r="O24" s="160"/>
      <c r="P24" s="731"/>
      <c r="Q24" s="731"/>
      <c r="R24" s="731"/>
      <c r="S24" s="731"/>
      <c r="T24" s="731"/>
      <c r="U24" s="731"/>
      <c r="V24" s="679"/>
      <c r="W24" s="510"/>
      <c r="X24" s="679"/>
      <c r="Y24" s="785"/>
      <c r="Z24" s="785"/>
      <c r="AA24" s="510"/>
      <c r="AB24" s="510"/>
      <c r="AC24" s="510"/>
      <c r="AD24" s="510"/>
      <c r="AE24" s="764"/>
      <c r="AF24" s="764"/>
      <c r="AG24" s="680"/>
      <c r="AH24" s="679"/>
      <c r="AI24" s="680"/>
      <c r="AJ24" s="680"/>
      <c r="AK24" s="510"/>
      <c r="AL24" s="679"/>
      <c r="AM24" s="679"/>
      <c r="AN24" s="679"/>
      <c r="AO24" s="679"/>
      <c r="AP24" s="791"/>
      <c r="AQ24" s="792"/>
      <c r="AR24" s="792"/>
      <c r="AS24" s="792"/>
      <c r="AT24" s="793"/>
      <c r="AU24" s="702" t="s">
        <v>16</v>
      </c>
      <c r="AV24" s="703"/>
    </row>
    <row r="25" spans="4:48" ht="14.25" customHeight="1" thickBot="1">
      <c r="D25" s="782"/>
      <c r="E25" s="783"/>
      <c r="F25" s="783"/>
      <c r="G25" s="161" t="s">
        <v>453</v>
      </c>
      <c r="H25" s="783"/>
      <c r="I25" s="783"/>
      <c r="J25" s="783"/>
      <c r="K25" s="161" t="s">
        <v>453</v>
      </c>
      <c r="L25" s="783"/>
      <c r="M25" s="783"/>
      <c r="N25" s="783"/>
      <c r="O25" s="681"/>
      <c r="P25" s="682"/>
      <c r="Q25" s="682"/>
      <c r="R25" s="682"/>
      <c r="S25" s="682"/>
      <c r="T25" s="24"/>
      <c r="U25" s="24"/>
      <c r="V25" s="24"/>
      <c r="W25" s="24"/>
      <c r="X25" s="24"/>
      <c r="Y25" s="24"/>
      <c r="Z25" s="24"/>
      <c r="AA25" s="24"/>
      <c r="AB25" s="24"/>
      <c r="AC25" s="24"/>
      <c r="AD25" s="542" t="s">
        <v>125</v>
      </c>
      <c r="AE25" s="542"/>
      <c r="AF25" s="542"/>
      <c r="AG25" s="542"/>
      <c r="AH25" s="542"/>
      <c r="AI25" s="542"/>
      <c r="AJ25" s="542"/>
      <c r="AK25" s="542"/>
      <c r="AL25" s="542"/>
      <c r="AM25" s="117"/>
      <c r="AN25" s="117"/>
      <c r="AO25" s="117"/>
      <c r="AP25" s="152" t="s">
        <v>126</v>
      </c>
      <c r="AR25" s="117"/>
      <c r="AS25" s="117"/>
      <c r="AT25" s="117"/>
      <c r="AU25" s="117"/>
      <c r="AV25" s="162"/>
    </row>
    <row r="26" spans="4:48" ht="18" customHeight="1">
      <c r="D26" s="15" t="s">
        <v>123</v>
      </c>
      <c r="E26" s="11"/>
      <c r="F26" s="11"/>
      <c r="G26" s="561"/>
      <c r="H26" s="561"/>
      <c r="I26" s="561"/>
      <c r="J26" s="561"/>
      <c r="K26" s="561"/>
      <c r="L26" s="561"/>
      <c r="M26" s="561"/>
      <c r="N26" s="11" t="s">
        <v>436</v>
      </c>
      <c r="O26" s="12"/>
      <c r="P26" s="730">
        <f>R12</f>
        <v>750.24</v>
      </c>
      <c r="Q26" s="730"/>
      <c r="R26" s="730"/>
      <c r="S26" s="730"/>
      <c r="T26" s="730"/>
      <c r="U26" s="730"/>
      <c r="V26" s="679" t="s">
        <v>16</v>
      </c>
      <c r="W26" s="510" t="s">
        <v>425</v>
      </c>
      <c r="X26" s="679" t="s">
        <v>437</v>
      </c>
      <c r="Y26" s="784"/>
      <c r="Z26" s="784"/>
      <c r="AA26" s="510" t="s">
        <v>32</v>
      </c>
      <c r="AB26" s="510"/>
      <c r="AC26" s="510" t="s">
        <v>438</v>
      </c>
      <c r="AD26" s="510" t="s">
        <v>439</v>
      </c>
      <c r="AE26" s="764"/>
      <c r="AF26" s="764"/>
      <c r="AG26" s="680" t="s">
        <v>33</v>
      </c>
      <c r="AH26" s="679" t="s">
        <v>428</v>
      </c>
      <c r="AI26" s="680" t="s">
        <v>124</v>
      </c>
      <c r="AJ26" s="680"/>
      <c r="AK26" s="510" t="s">
        <v>451</v>
      </c>
      <c r="AL26" s="679" t="s">
        <v>452</v>
      </c>
      <c r="AM26" s="679" t="s">
        <v>32</v>
      </c>
      <c r="AN26" s="679"/>
      <c r="AO26" s="679" t="s">
        <v>426</v>
      </c>
      <c r="AP26" s="786">
        <f>ROUNDDOWN(R$12*(Y26+ROUND(AE26/60,2)),0)</f>
        <v>0</v>
      </c>
      <c r="AQ26" s="787"/>
      <c r="AR26" s="787"/>
      <c r="AS26" s="787"/>
      <c r="AT26" s="788"/>
      <c r="AU26" s="158"/>
      <c r="AV26" s="159"/>
    </row>
    <row r="27" spans="4:48" ht="23.25" customHeight="1">
      <c r="D27" s="781" t="s">
        <v>6</v>
      </c>
      <c r="E27" s="724"/>
      <c r="F27" s="764"/>
      <c r="G27" s="764"/>
      <c r="H27" s="764"/>
      <c r="I27" s="764"/>
      <c r="J27" s="764"/>
      <c r="K27" s="764"/>
      <c r="L27" s="764"/>
      <c r="M27" s="764"/>
      <c r="N27" s="940"/>
      <c r="O27" s="160"/>
      <c r="P27" s="731"/>
      <c r="Q27" s="731"/>
      <c r="R27" s="731"/>
      <c r="S27" s="731"/>
      <c r="T27" s="731"/>
      <c r="U27" s="731"/>
      <c r="V27" s="679"/>
      <c r="W27" s="510"/>
      <c r="X27" s="679"/>
      <c r="Y27" s="785"/>
      <c r="Z27" s="785"/>
      <c r="AA27" s="510"/>
      <c r="AB27" s="510"/>
      <c r="AC27" s="510"/>
      <c r="AD27" s="510"/>
      <c r="AE27" s="764"/>
      <c r="AF27" s="764"/>
      <c r="AG27" s="680"/>
      <c r="AH27" s="679"/>
      <c r="AI27" s="680"/>
      <c r="AJ27" s="680"/>
      <c r="AK27" s="510"/>
      <c r="AL27" s="679"/>
      <c r="AM27" s="679"/>
      <c r="AN27" s="679"/>
      <c r="AO27" s="679"/>
      <c r="AP27" s="789"/>
      <c r="AQ27" s="762"/>
      <c r="AR27" s="762"/>
      <c r="AS27" s="762"/>
      <c r="AT27" s="790"/>
      <c r="AU27" s="704" t="s">
        <v>456</v>
      </c>
      <c r="AV27" s="454"/>
    </row>
    <row r="28" spans="4:48" ht="14.25" customHeight="1" thickBot="1">
      <c r="D28" s="781"/>
      <c r="E28" s="724"/>
      <c r="F28" s="764"/>
      <c r="G28" s="764"/>
      <c r="H28" s="764"/>
      <c r="I28" s="764"/>
      <c r="J28" s="764"/>
      <c r="K28" s="764"/>
      <c r="L28" s="764"/>
      <c r="M28" s="764"/>
      <c r="N28" s="940"/>
      <c r="O28" s="160"/>
      <c r="P28" s="731"/>
      <c r="Q28" s="731"/>
      <c r="R28" s="731"/>
      <c r="S28" s="731"/>
      <c r="T28" s="731"/>
      <c r="U28" s="731"/>
      <c r="V28" s="679"/>
      <c r="W28" s="510"/>
      <c r="X28" s="679"/>
      <c r="Y28" s="785"/>
      <c r="Z28" s="785"/>
      <c r="AA28" s="510"/>
      <c r="AB28" s="510"/>
      <c r="AC28" s="510"/>
      <c r="AD28" s="510"/>
      <c r="AE28" s="764"/>
      <c r="AF28" s="764"/>
      <c r="AG28" s="680"/>
      <c r="AH28" s="679"/>
      <c r="AI28" s="680"/>
      <c r="AJ28" s="680"/>
      <c r="AK28" s="510"/>
      <c r="AL28" s="679"/>
      <c r="AM28" s="679"/>
      <c r="AN28" s="679"/>
      <c r="AO28" s="679"/>
      <c r="AP28" s="791"/>
      <c r="AQ28" s="792"/>
      <c r="AR28" s="792"/>
      <c r="AS28" s="792"/>
      <c r="AT28" s="793"/>
      <c r="AU28" s="702" t="s">
        <v>16</v>
      </c>
      <c r="AV28" s="703"/>
    </row>
    <row r="29" spans="4:48" ht="14.25" customHeight="1" thickBot="1">
      <c r="D29" s="782"/>
      <c r="E29" s="783"/>
      <c r="F29" s="783"/>
      <c r="G29" s="161" t="s">
        <v>453</v>
      </c>
      <c r="H29" s="783"/>
      <c r="I29" s="783"/>
      <c r="J29" s="783"/>
      <c r="K29" s="161" t="s">
        <v>453</v>
      </c>
      <c r="L29" s="783"/>
      <c r="M29" s="783"/>
      <c r="N29" s="783"/>
      <c r="O29" s="681"/>
      <c r="P29" s="682"/>
      <c r="Q29" s="682"/>
      <c r="R29" s="682"/>
      <c r="S29" s="682"/>
      <c r="T29" s="24"/>
      <c r="U29" s="24"/>
      <c r="V29" s="24"/>
      <c r="W29" s="24"/>
      <c r="X29" s="24"/>
      <c r="Y29" s="24"/>
      <c r="Z29" s="24"/>
      <c r="AA29" s="24"/>
      <c r="AB29" s="24"/>
      <c r="AC29" s="24"/>
      <c r="AD29" s="542" t="s">
        <v>125</v>
      </c>
      <c r="AE29" s="542"/>
      <c r="AF29" s="542"/>
      <c r="AG29" s="542"/>
      <c r="AH29" s="542"/>
      <c r="AI29" s="542"/>
      <c r="AJ29" s="542"/>
      <c r="AK29" s="542"/>
      <c r="AL29" s="542"/>
      <c r="AM29" s="117"/>
      <c r="AN29" s="117"/>
      <c r="AO29" s="117"/>
      <c r="AP29" s="152" t="s">
        <v>126</v>
      </c>
      <c r="AR29" s="117"/>
      <c r="AS29" s="117"/>
      <c r="AT29" s="117"/>
      <c r="AU29" s="117"/>
      <c r="AV29" s="162"/>
    </row>
    <row r="30" spans="4:48" ht="18" customHeight="1">
      <c r="D30" s="15" t="s">
        <v>123</v>
      </c>
      <c r="E30" s="11"/>
      <c r="F30" s="11"/>
      <c r="G30" s="561"/>
      <c r="H30" s="561"/>
      <c r="I30" s="561"/>
      <c r="J30" s="561"/>
      <c r="K30" s="561"/>
      <c r="L30" s="561"/>
      <c r="M30" s="561"/>
      <c r="N30" s="11" t="s">
        <v>436</v>
      </c>
      <c r="O30" s="12"/>
      <c r="P30" s="730">
        <f>R12</f>
        <v>750.24</v>
      </c>
      <c r="Q30" s="730"/>
      <c r="R30" s="730"/>
      <c r="S30" s="730"/>
      <c r="T30" s="730"/>
      <c r="U30" s="730"/>
      <c r="V30" s="679" t="s">
        <v>16</v>
      </c>
      <c r="W30" s="510" t="s">
        <v>425</v>
      </c>
      <c r="X30" s="679" t="s">
        <v>437</v>
      </c>
      <c r="Y30" s="784"/>
      <c r="Z30" s="784"/>
      <c r="AA30" s="510" t="s">
        <v>32</v>
      </c>
      <c r="AB30" s="510"/>
      <c r="AC30" s="510" t="s">
        <v>438</v>
      </c>
      <c r="AD30" s="510" t="s">
        <v>439</v>
      </c>
      <c r="AE30" s="764"/>
      <c r="AF30" s="764"/>
      <c r="AG30" s="680" t="s">
        <v>33</v>
      </c>
      <c r="AH30" s="679" t="s">
        <v>428</v>
      </c>
      <c r="AI30" s="680" t="s">
        <v>124</v>
      </c>
      <c r="AJ30" s="680"/>
      <c r="AK30" s="510" t="s">
        <v>451</v>
      </c>
      <c r="AL30" s="679" t="s">
        <v>452</v>
      </c>
      <c r="AM30" s="679" t="s">
        <v>32</v>
      </c>
      <c r="AN30" s="679"/>
      <c r="AO30" s="679" t="s">
        <v>426</v>
      </c>
      <c r="AP30" s="786">
        <f>ROUNDDOWN(R$12*(Y30+ROUND(AE30/60,2)),0)</f>
        <v>0</v>
      </c>
      <c r="AQ30" s="787"/>
      <c r="AR30" s="787"/>
      <c r="AS30" s="787"/>
      <c r="AT30" s="788"/>
      <c r="AU30" s="158"/>
      <c r="AV30" s="159"/>
    </row>
    <row r="31" spans="4:48" ht="24" customHeight="1">
      <c r="D31" s="781" t="s">
        <v>6</v>
      </c>
      <c r="E31" s="724"/>
      <c r="F31" s="764"/>
      <c r="G31" s="764"/>
      <c r="H31" s="764"/>
      <c r="I31" s="764"/>
      <c r="J31" s="764"/>
      <c r="K31" s="764"/>
      <c r="L31" s="764"/>
      <c r="M31" s="764"/>
      <c r="N31" s="940"/>
      <c r="O31" s="160"/>
      <c r="P31" s="731"/>
      <c r="Q31" s="731"/>
      <c r="R31" s="731"/>
      <c r="S31" s="731"/>
      <c r="T31" s="731"/>
      <c r="U31" s="731"/>
      <c r="V31" s="679"/>
      <c r="W31" s="510"/>
      <c r="X31" s="679"/>
      <c r="Y31" s="785"/>
      <c r="Z31" s="785"/>
      <c r="AA31" s="510"/>
      <c r="AB31" s="510"/>
      <c r="AC31" s="510"/>
      <c r="AD31" s="510"/>
      <c r="AE31" s="764"/>
      <c r="AF31" s="764"/>
      <c r="AG31" s="680"/>
      <c r="AH31" s="679"/>
      <c r="AI31" s="680"/>
      <c r="AJ31" s="680"/>
      <c r="AK31" s="510"/>
      <c r="AL31" s="679"/>
      <c r="AM31" s="679"/>
      <c r="AN31" s="679"/>
      <c r="AO31" s="679"/>
      <c r="AP31" s="789"/>
      <c r="AQ31" s="762"/>
      <c r="AR31" s="762"/>
      <c r="AS31" s="762"/>
      <c r="AT31" s="790"/>
      <c r="AU31" s="704" t="s">
        <v>457</v>
      </c>
      <c r="AV31" s="454"/>
    </row>
    <row r="32" spans="4:48" ht="14.25" customHeight="1" thickBot="1">
      <c r="D32" s="781"/>
      <c r="E32" s="724"/>
      <c r="F32" s="764"/>
      <c r="G32" s="764"/>
      <c r="H32" s="764"/>
      <c r="I32" s="764"/>
      <c r="J32" s="764"/>
      <c r="K32" s="764"/>
      <c r="L32" s="764"/>
      <c r="M32" s="764"/>
      <c r="N32" s="940"/>
      <c r="O32" s="160"/>
      <c r="P32" s="731"/>
      <c r="Q32" s="731"/>
      <c r="R32" s="731"/>
      <c r="S32" s="731"/>
      <c r="T32" s="731"/>
      <c r="U32" s="731"/>
      <c r="V32" s="679"/>
      <c r="W32" s="510"/>
      <c r="X32" s="679"/>
      <c r="Y32" s="785"/>
      <c r="Z32" s="785"/>
      <c r="AA32" s="510"/>
      <c r="AB32" s="510"/>
      <c r="AC32" s="510"/>
      <c r="AD32" s="510"/>
      <c r="AE32" s="764"/>
      <c r="AF32" s="764"/>
      <c r="AG32" s="680"/>
      <c r="AH32" s="679"/>
      <c r="AI32" s="680"/>
      <c r="AJ32" s="680"/>
      <c r="AK32" s="510"/>
      <c r="AL32" s="679"/>
      <c r="AM32" s="679"/>
      <c r="AN32" s="679"/>
      <c r="AO32" s="679"/>
      <c r="AP32" s="791"/>
      <c r="AQ32" s="792"/>
      <c r="AR32" s="792"/>
      <c r="AS32" s="792"/>
      <c r="AT32" s="793"/>
      <c r="AU32" s="702" t="s">
        <v>16</v>
      </c>
      <c r="AV32" s="703"/>
    </row>
    <row r="33" spans="4:48" ht="14.25" customHeight="1" thickBot="1">
      <c r="D33" s="782"/>
      <c r="E33" s="783"/>
      <c r="F33" s="783"/>
      <c r="G33" s="161" t="s">
        <v>453</v>
      </c>
      <c r="H33" s="783"/>
      <c r="I33" s="783"/>
      <c r="J33" s="783"/>
      <c r="K33" s="161" t="s">
        <v>453</v>
      </c>
      <c r="L33" s="783"/>
      <c r="M33" s="783"/>
      <c r="N33" s="783"/>
      <c r="O33" s="681"/>
      <c r="P33" s="682"/>
      <c r="Q33" s="682"/>
      <c r="R33" s="682"/>
      <c r="S33" s="682"/>
      <c r="T33" s="24"/>
      <c r="U33" s="24"/>
      <c r="V33" s="24"/>
      <c r="W33" s="24"/>
      <c r="X33" s="24"/>
      <c r="Y33" s="24"/>
      <c r="Z33" s="24"/>
      <c r="AA33" s="24"/>
      <c r="AB33" s="24"/>
      <c r="AC33" s="24"/>
      <c r="AD33" s="542" t="s">
        <v>125</v>
      </c>
      <c r="AE33" s="542"/>
      <c r="AF33" s="542"/>
      <c r="AG33" s="542"/>
      <c r="AH33" s="542"/>
      <c r="AI33" s="542"/>
      <c r="AJ33" s="542"/>
      <c r="AK33" s="542"/>
      <c r="AL33" s="542"/>
      <c r="AM33" s="117"/>
      <c r="AN33" s="117"/>
      <c r="AO33" s="117"/>
      <c r="AP33" s="152" t="s">
        <v>126</v>
      </c>
      <c r="AR33" s="117"/>
      <c r="AS33" s="117"/>
      <c r="AT33" s="117"/>
      <c r="AU33" s="117"/>
      <c r="AV33" s="162"/>
    </row>
    <row r="34" spans="4:48" ht="18" customHeight="1">
      <c r="D34" s="15" t="s">
        <v>123</v>
      </c>
      <c r="E34" s="11"/>
      <c r="F34" s="11"/>
      <c r="G34" s="561"/>
      <c r="H34" s="561"/>
      <c r="I34" s="561"/>
      <c r="J34" s="561"/>
      <c r="K34" s="561"/>
      <c r="L34" s="561"/>
      <c r="M34" s="561"/>
      <c r="N34" s="11" t="s">
        <v>436</v>
      </c>
      <c r="O34" s="12"/>
      <c r="P34" s="730">
        <f>R12</f>
        <v>750.24</v>
      </c>
      <c r="Q34" s="730"/>
      <c r="R34" s="730"/>
      <c r="S34" s="730"/>
      <c r="T34" s="730"/>
      <c r="U34" s="730"/>
      <c r="V34" s="679" t="s">
        <v>16</v>
      </c>
      <c r="W34" s="510" t="s">
        <v>425</v>
      </c>
      <c r="X34" s="679" t="s">
        <v>437</v>
      </c>
      <c r="Y34" s="784"/>
      <c r="Z34" s="784"/>
      <c r="AA34" s="510" t="s">
        <v>32</v>
      </c>
      <c r="AB34" s="510"/>
      <c r="AC34" s="510" t="s">
        <v>438</v>
      </c>
      <c r="AD34" s="510" t="s">
        <v>439</v>
      </c>
      <c r="AE34" s="764"/>
      <c r="AF34" s="764"/>
      <c r="AG34" s="680" t="s">
        <v>33</v>
      </c>
      <c r="AH34" s="679" t="s">
        <v>428</v>
      </c>
      <c r="AI34" s="680" t="s">
        <v>124</v>
      </c>
      <c r="AJ34" s="680"/>
      <c r="AK34" s="510" t="s">
        <v>451</v>
      </c>
      <c r="AL34" s="679" t="s">
        <v>452</v>
      </c>
      <c r="AM34" s="679" t="s">
        <v>32</v>
      </c>
      <c r="AN34" s="679"/>
      <c r="AO34" s="679" t="s">
        <v>426</v>
      </c>
      <c r="AP34" s="786">
        <f>ROUNDDOWN(R$12*(Y34+ROUND(AE34/60,2)),0)</f>
        <v>0</v>
      </c>
      <c r="AQ34" s="787"/>
      <c r="AR34" s="787"/>
      <c r="AS34" s="787"/>
      <c r="AT34" s="788"/>
      <c r="AU34" s="158"/>
      <c r="AV34" s="159"/>
    </row>
    <row r="35" spans="4:48" ht="24" customHeight="1">
      <c r="D35" s="781" t="s">
        <v>6</v>
      </c>
      <c r="E35" s="724"/>
      <c r="F35" s="764"/>
      <c r="G35" s="764"/>
      <c r="H35" s="764"/>
      <c r="I35" s="764"/>
      <c r="J35" s="764"/>
      <c r="K35" s="764"/>
      <c r="L35" s="764"/>
      <c r="M35" s="764"/>
      <c r="N35" s="940"/>
      <c r="O35" s="160"/>
      <c r="P35" s="731"/>
      <c r="Q35" s="731"/>
      <c r="R35" s="731"/>
      <c r="S35" s="731"/>
      <c r="T35" s="731"/>
      <c r="U35" s="731"/>
      <c r="V35" s="679"/>
      <c r="W35" s="510"/>
      <c r="X35" s="679"/>
      <c r="Y35" s="785"/>
      <c r="Z35" s="785"/>
      <c r="AA35" s="510"/>
      <c r="AB35" s="510"/>
      <c r="AC35" s="510"/>
      <c r="AD35" s="510"/>
      <c r="AE35" s="764"/>
      <c r="AF35" s="764"/>
      <c r="AG35" s="680"/>
      <c r="AH35" s="679"/>
      <c r="AI35" s="680"/>
      <c r="AJ35" s="680"/>
      <c r="AK35" s="510"/>
      <c r="AL35" s="679"/>
      <c r="AM35" s="679"/>
      <c r="AN35" s="679"/>
      <c r="AO35" s="679"/>
      <c r="AP35" s="789"/>
      <c r="AQ35" s="762"/>
      <c r="AR35" s="762"/>
      <c r="AS35" s="762"/>
      <c r="AT35" s="790"/>
      <c r="AU35" s="704" t="s">
        <v>458</v>
      </c>
      <c r="AV35" s="454"/>
    </row>
    <row r="36" spans="4:48" ht="14.25" customHeight="1" thickBot="1">
      <c r="D36" s="781"/>
      <c r="E36" s="724"/>
      <c r="F36" s="764"/>
      <c r="G36" s="764"/>
      <c r="H36" s="764"/>
      <c r="I36" s="764"/>
      <c r="J36" s="764"/>
      <c r="K36" s="764"/>
      <c r="L36" s="764"/>
      <c r="M36" s="764"/>
      <c r="N36" s="940"/>
      <c r="O36" s="160"/>
      <c r="P36" s="731"/>
      <c r="Q36" s="731"/>
      <c r="R36" s="731"/>
      <c r="S36" s="731"/>
      <c r="T36" s="731"/>
      <c r="U36" s="731"/>
      <c r="V36" s="679"/>
      <c r="W36" s="510"/>
      <c r="X36" s="679"/>
      <c r="Y36" s="785"/>
      <c r="Z36" s="785"/>
      <c r="AA36" s="510"/>
      <c r="AB36" s="510"/>
      <c r="AC36" s="510"/>
      <c r="AD36" s="510"/>
      <c r="AE36" s="764"/>
      <c r="AF36" s="764"/>
      <c r="AG36" s="680"/>
      <c r="AH36" s="679"/>
      <c r="AI36" s="680"/>
      <c r="AJ36" s="680"/>
      <c r="AK36" s="510"/>
      <c r="AL36" s="679"/>
      <c r="AM36" s="679"/>
      <c r="AN36" s="679"/>
      <c r="AO36" s="679"/>
      <c r="AP36" s="791"/>
      <c r="AQ36" s="792"/>
      <c r="AR36" s="792"/>
      <c r="AS36" s="792"/>
      <c r="AT36" s="793"/>
      <c r="AU36" s="702" t="s">
        <v>16</v>
      </c>
      <c r="AV36" s="703"/>
    </row>
    <row r="37" spans="4:48" ht="14.25" customHeight="1" thickBot="1">
      <c r="D37" s="782"/>
      <c r="E37" s="783"/>
      <c r="F37" s="783"/>
      <c r="G37" s="161" t="s">
        <v>453</v>
      </c>
      <c r="H37" s="783"/>
      <c r="I37" s="783"/>
      <c r="J37" s="783"/>
      <c r="K37" s="161" t="s">
        <v>453</v>
      </c>
      <c r="L37" s="783"/>
      <c r="M37" s="783"/>
      <c r="N37" s="783"/>
      <c r="O37" s="681"/>
      <c r="P37" s="682"/>
      <c r="Q37" s="682"/>
      <c r="R37" s="682"/>
      <c r="S37" s="682"/>
      <c r="T37" s="24"/>
      <c r="U37" s="24"/>
      <c r="V37" s="24"/>
      <c r="W37" s="24"/>
      <c r="X37" s="24"/>
      <c r="Y37" s="24"/>
      <c r="Z37" s="24"/>
      <c r="AA37" s="24"/>
      <c r="AB37" s="24"/>
      <c r="AC37" s="24"/>
      <c r="AD37" s="542" t="s">
        <v>125</v>
      </c>
      <c r="AE37" s="542"/>
      <c r="AF37" s="542"/>
      <c r="AG37" s="542"/>
      <c r="AH37" s="542"/>
      <c r="AI37" s="542"/>
      <c r="AJ37" s="542"/>
      <c r="AK37" s="542"/>
      <c r="AL37" s="542"/>
      <c r="AM37" s="117"/>
      <c r="AN37" s="117"/>
      <c r="AO37" s="117"/>
      <c r="AP37" s="152" t="s">
        <v>126</v>
      </c>
      <c r="AR37" s="117"/>
      <c r="AS37" s="117"/>
      <c r="AT37" s="117"/>
      <c r="AU37" s="117"/>
      <c r="AV37" s="162"/>
    </row>
    <row r="38" spans="4:48" ht="18" customHeight="1">
      <c r="D38" s="15" t="s">
        <v>123</v>
      </c>
      <c r="E38" s="11"/>
      <c r="F38" s="11"/>
      <c r="G38" s="561"/>
      <c r="H38" s="561"/>
      <c r="I38" s="561"/>
      <c r="J38" s="561"/>
      <c r="K38" s="561"/>
      <c r="L38" s="561"/>
      <c r="M38" s="561"/>
      <c r="N38" s="11" t="s">
        <v>436</v>
      </c>
      <c r="O38" s="12"/>
      <c r="P38" s="730">
        <f>R12</f>
        <v>750.24</v>
      </c>
      <c r="Q38" s="730"/>
      <c r="R38" s="730"/>
      <c r="S38" s="730"/>
      <c r="T38" s="730"/>
      <c r="U38" s="730"/>
      <c r="V38" s="679" t="s">
        <v>16</v>
      </c>
      <c r="W38" s="510" t="s">
        <v>425</v>
      </c>
      <c r="X38" s="679" t="s">
        <v>437</v>
      </c>
      <c r="Y38" s="784"/>
      <c r="Z38" s="784"/>
      <c r="AA38" s="510" t="s">
        <v>32</v>
      </c>
      <c r="AB38" s="510"/>
      <c r="AC38" s="510" t="s">
        <v>438</v>
      </c>
      <c r="AD38" s="510" t="s">
        <v>439</v>
      </c>
      <c r="AE38" s="764"/>
      <c r="AF38" s="764"/>
      <c r="AG38" s="680" t="s">
        <v>33</v>
      </c>
      <c r="AH38" s="679" t="s">
        <v>428</v>
      </c>
      <c r="AI38" s="680" t="s">
        <v>124</v>
      </c>
      <c r="AJ38" s="680"/>
      <c r="AK38" s="510" t="s">
        <v>451</v>
      </c>
      <c r="AL38" s="679" t="s">
        <v>452</v>
      </c>
      <c r="AM38" s="679" t="s">
        <v>32</v>
      </c>
      <c r="AN38" s="679"/>
      <c r="AO38" s="679" t="s">
        <v>426</v>
      </c>
      <c r="AP38" s="786">
        <f>ROUNDDOWN(R$12*(Y38+ROUND(AE38/60,2)),0)</f>
        <v>0</v>
      </c>
      <c r="AQ38" s="787"/>
      <c r="AR38" s="787"/>
      <c r="AS38" s="787"/>
      <c r="AT38" s="788"/>
      <c r="AU38" s="158"/>
      <c r="AV38" s="159"/>
    </row>
    <row r="39" spans="4:48" ht="24" customHeight="1">
      <c r="D39" s="781" t="s">
        <v>6</v>
      </c>
      <c r="E39" s="724"/>
      <c r="F39" s="764"/>
      <c r="G39" s="764"/>
      <c r="H39" s="764"/>
      <c r="I39" s="764"/>
      <c r="J39" s="764"/>
      <c r="K39" s="764"/>
      <c r="L39" s="764"/>
      <c r="M39" s="764"/>
      <c r="N39" s="940"/>
      <c r="O39" s="160"/>
      <c r="P39" s="731"/>
      <c r="Q39" s="731"/>
      <c r="R39" s="731"/>
      <c r="S39" s="731"/>
      <c r="T39" s="731"/>
      <c r="U39" s="731"/>
      <c r="V39" s="679"/>
      <c r="W39" s="510"/>
      <c r="X39" s="679"/>
      <c r="Y39" s="785"/>
      <c r="Z39" s="785"/>
      <c r="AA39" s="510"/>
      <c r="AB39" s="510"/>
      <c r="AC39" s="510"/>
      <c r="AD39" s="510"/>
      <c r="AE39" s="764"/>
      <c r="AF39" s="764"/>
      <c r="AG39" s="680"/>
      <c r="AH39" s="679"/>
      <c r="AI39" s="680"/>
      <c r="AJ39" s="680"/>
      <c r="AK39" s="510"/>
      <c r="AL39" s="679"/>
      <c r="AM39" s="679"/>
      <c r="AN39" s="679"/>
      <c r="AO39" s="679"/>
      <c r="AP39" s="789"/>
      <c r="AQ39" s="762"/>
      <c r="AR39" s="762"/>
      <c r="AS39" s="762"/>
      <c r="AT39" s="790"/>
      <c r="AU39" s="704" t="s">
        <v>138</v>
      </c>
      <c r="AV39" s="454"/>
    </row>
    <row r="40" spans="4:48" ht="14.25" customHeight="1" thickBot="1">
      <c r="D40" s="781"/>
      <c r="E40" s="724"/>
      <c r="F40" s="764"/>
      <c r="G40" s="764"/>
      <c r="H40" s="764"/>
      <c r="I40" s="764"/>
      <c r="J40" s="764"/>
      <c r="K40" s="764"/>
      <c r="L40" s="764"/>
      <c r="M40" s="764"/>
      <c r="N40" s="940"/>
      <c r="O40" s="160"/>
      <c r="P40" s="731"/>
      <c r="Q40" s="731"/>
      <c r="R40" s="731"/>
      <c r="S40" s="731"/>
      <c r="T40" s="731"/>
      <c r="U40" s="731"/>
      <c r="V40" s="679"/>
      <c r="W40" s="510"/>
      <c r="X40" s="679"/>
      <c r="Y40" s="785"/>
      <c r="Z40" s="785"/>
      <c r="AA40" s="510"/>
      <c r="AB40" s="510"/>
      <c r="AC40" s="510"/>
      <c r="AD40" s="510"/>
      <c r="AE40" s="764"/>
      <c r="AF40" s="764"/>
      <c r="AG40" s="680"/>
      <c r="AH40" s="679"/>
      <c r="AI40" s="680"/>
      <c r="AJ40" s="680"/>
      <c r="AK40" s="510"/>
      <c r="AL40" s="679"/>
      <c r="AM40" s="679"/>
      <c r="AN40" s="679"/>
      <c r="AO40" s="679"/>
      <c r="AP40" s="791"/>
      <c r="AQ40" s="792"/>
      <c r="AR40" s="792"/>
      <c r="AS40" s="792"/>
      <c r="AT40" s="793"/>
      <c r="AU40" s="702" t="s">
        <v>16</v>
      </c>
      <c r="AV40" s="703"/>
    </row>
    <row r="41" spans="4:48" ht="14.25" customHeight="1" thickBot="1">
      <c r="D41" s="782"/>
      <c r="E41" s="783"/>
      <c r="F41" s="783"/>
      <c r="G41" s="161" t="s">
        <v>453</v>
      </c>
      <c r="H41" s="783"/>
      <c r="I41" s="783"/>
      <c r="J41" s="783"/>
      <c r="K41" s="161" t="s">
        <v>453</v>
      </c>
      <c r="L41" s="783"/>
      <c r="M41" s="783"/>
      <c r="N41" s="783"/>
      <c r="O41" s="681"/>
      <c r="P41" s="682"/>
      <c r="Q41" s="682"/>
      <c r="R41" s="682"/>
      <c r="S41" s="682"/>
      <c r="T41" s="24"/>
      <c r="U41" s="24"/>
      <c r="V41" s="24"/>
      <c r="W41" s="24"/>
      <c r="X41" s="24"/>
      <c r="Y41" s="24"/>
      <c r="Z41" s="24"/>
      <c r="AA41" s="24"/>
      <c r="AB41" s="24"/>
      <c r="AC41" s="24"/>
      <c r="AD41" s="542" t="s">
        <v>125</v>
      </c>
      <c r="AE41" s="542"/>
      <c r="AF41" s="542"/>
      <c r="AG41" s="542"/>
      <c r="AH41" s="542"/>
      <c r="AI41" s="542"/>
      <c r="AJ41" s="542"/>
      <c r="AK41" s="542"/>
      <c r="AL41" s="542"/>
      <c r="AM41" s="117"/>
      <c r="AN41" s="117"/>
      <c r="AO41" s="117"/>
      <c r="AP41" s="152" t="s">
        <v>126</v>
      </c>
      <c r="AR41" s="117"/>
      <c r="AS41" s="117"/>
      <c r="AT41" s="117"/>
      <c r="AU41" s="117"/>
      <c r="AV41" s="162"/>
    </row>
    <row r="42" spans="4:48" ht="18" customHeight="1">
      <c r="D42" s="15" t="s">
        <v>123</v>
      </c>
      <c r="E42" s="11"/>
      <c r="F42" s="11"/>
      <c r="G42" s="561"/>
      <c r="H42" s="561"/>
      <c r="I42" s="561"/>
      <c r="J42" s="561"/>
      <c r="K42" s="561"/>
      <c r="L42" s="561"/>
      <c r="M42" s="561"/>
      <c r="N42" s="11" t="s">
        <v>436</v>
      </c>
      <c r="O42" s="12"/>
      <c r="P42" s="730">
        <f>P18</f>
        <v>750.24</v>
      </c>
      <c r="Q42" s="730"/>
      <c r="R42" s="730"/>
      <c r="S42" s="730"/>
      <c r="T42" s="730"/>
      <c r="U42" s="730"/>
      <c r="V42" s="679" t="s">
        <v>16</v>
      </c>
      <c r="W42" s="510" t="s">
        <v>425</v>
      </c>
      <c r="X42" s="679" t="s">
        <v>437</v>
      </c>
      <c r="Y42" s="784"/>
      <c r="Z42" s="784"/>
      <c r="AA42" s="510" t="s">
        <v>32</v>
      </c>
      <c r="AB42" s="510"/>
      <c r="AC42" s="510" t="s">
        <v>438</v>
      </c>
      <c r="AD42" s="510" t="s">
        <v>439</v>
      </c>
      <c r="AE42" s="764"/>
      <c r="AF42" s="764"/>
      <c r="AG42" s="680" t="s">
        <v>33</v>
      </c>
      <c r="AH42" s="679" t="s">
        <v>428</v>
      </c>
      <c r="AI42" s="680" t="s">
        <v>124</v>
      </c>
      <c r="AJ42" s="680"/>
      <c r="AK42" s="510" t="s">
        <v>451</v>
      </c>
      <c r="AL42" s="679" t="s">
        <v>452</v>
      </c>
      <c r="AM42" s="679" t="s">
        <v>32</v>
      </c>
      <c r="AN42" s="679"/>
      <c r="AO42" s="679" t="s">
        <v>426</v>
      </c>
      <c r="AP42" s="786">
        <f>ROUNDDOWN(R$12*(Y42+ROUND(AE42/60,2)),0)</f>
        <v>0</v>
      </c>
      <c r="AQ42" s="787"/>
      <c r="AR42" s="787"/>
      <c r="AS42" s="787"/>
      <c r="AT42" s="788"/>
      <c r="AU42" s="158"/>
      <c r="AV42" s="159"/>
    </row>
    <row r="43" spans="4:48" ht="24" customHeight="1">
      <c r="D43" s="781" t="s">
        <v>6</v>
      </c>
      <c r="E43" s="724"/>
      <c r="F43" s="764"/>
      <c r="G43" s="764"/>
      <c r="H43" s="764"/>
      <c r="I43" s="764"/>
      <c r="J43" s="764"/>
      <c r="K43" s="764"/>
      <c r="L43" s="764"/>
      <c r="M43" s="764"/>
      <c r="N43" s="940"/>
      <c r="O43" s="160"/>
      <c r="P43" s="731"/>
      <c r="Q43" s="731"/>
      <c r="R43" s="731"/>
      <c r="S43" s="731"/>
      <c r="T43" s="731"/>
      <c r="U43" s="731"/>
      <c r="V43" s="679"/>
      <c r="W43" s="510"/>
      <c r="X43" s="679"/>
      <c r="Y43" s="785"/>
      <c r="Z43" s="785"/>
      <c r="AA43" s="510"/>
      <c r="AB43" s="510"/>
      <c r="AC43" s="510"/>
      <c r="AD43" s="510"/>
      <c r="AE43" s="764"/>
      <c r="AF43" s="764"/>
      <c r="AG43" s="680"/>
      <c r="AH43" s="679"/>
      <c r="AI43" s="680"/>
      <c r="AJ43" s="680"/>
      <c r="AK43" s="510"/>
      <c r="AL43" s="679"/>
      <c r="AM43" s="679"/>
      <c r="AN43" s="679"/>
      <c r="AO43" s="679"/>
      <c r="AP43" s="789"/>
      <c r="AQ43" s="762"/>
      <c r="AR43" s="762"/>
      <c r="AS43" s="762"/>
      <c r="AT43" s="790"/>
      <c r="AU43" s="704" t="s">
        <v>139</v>
      </c>
      <c r="AV43" s="454"/>
    </row>
    <row r="44" spans="4:48" ht="14.25" customHeight="1" thickBot="1">
      <c r="D44" s="781"/>
      <c r="E44" s="724"/>
      <c r="F44" s="764"/>
      <c r="G44" s="764"/>
      <c r="H44" s="764"/>
      <c r="I44" s="764"/>
      <c r="J44" s="764"/>
      <c r="K44" s="764"/>
      <c r="L44" s="764"/>
      <c r="M44" s="764"/>
      <c r="N44" s="940"/>
      <c r="O44" s="160"/>
      <c r="P44" s="731"/>
      <c r="Q44" s="731"/>
      <c r="R44" s="731"/>
      <c r="S44" s="731"/>
      <c r="T44" s="731"/>
      <c r="U44" s="731"/>
      <c r="V44" s="679"/>
      <c r="W44" s="510"/>
      <c r="X44" s="679"/>
      <c r="Y44" s="785"/>
      <c r="Z44" s="785"/>
      <c r="AA44" s="510"/>
      <c r="AB44" s="510"/>
      <c r="AC44" s="510"/>
      <c r="AD44" s="510"/>
      <c r="AE44" s="764"/>
      <c r="AF44" s="764"/>
      <c r="AG44" s="680"/>
      <c r="AH44" s="679"/>
      <c r="AI44" s="680"/>
      <c r="AJ44" s="680"/>
      <c r="AK44" s="510"/>
      <c r="AL44" s="679"/>
      <c r="AM44" s="679"/>
      <c r="AN44" s="679"/>
      <c r="AO44" s="679"/>
      <c r="AP44" s="791"/>
      <c r="AQ44" s="792"/>
      <c r="AR44" s="792"/>
      <c r="AS44" s="792"/>
      <c r="AT44" s="793"/>
      <c r="AU44" s="702" t="s">
        <v>16</v>
      </c>
      <c r="AV44" s="703"/>
    </row>
    <row r="45" spans="4:48" ht="14.25" customHeight="1" thickBot="1">
      <c r="D45" s="782"/>
      <c r="E45" s="783"/>
      <c r="F45" s="783"/>
      <c r="G45" s="161" t="s">
        <v>453</v>
      </c>
      <c r="H45" s="783"/>
      <c r="I45" s="783"/>
      <c r="J45" s="783"/>
      <c r="K45" s="161" t="s">
        <v>453</v>
      </c>
      <c r="L45" s="783"/>
      <c r="M45" s="783"/>
      <c r="N45" s="783"/>
      <c r="O45" s="681"/>
      <c r="P45" s="682"/>
      <c r="Q45" s="682"/>
      <c r="R45" s="682"/>
      <c r="S45" s="682"/>
      <c r="T45" s="24"/>
      <c r="U45" s="24"/>
      <c r="V45" s="24"/>
      <c r="W45" s="24"/>
      <c r="X45" s="24"/>
      <c r="Y45" s="24"/>
      <c r="Z45" s="24"/>
      <c r="AA45" s="24"/>
      <c r="AB45" s="24"/>
      <c r="AC45" s="24"/>
      <c r="AD45" s="542" t="s">
        <v>125</v>
      </c>
      <c r="AE45" s="542"/>
      <c r="AF45" s="542"/>
      <c r="AG45" s="542"/>
      <c r="AH45" s="542"/>
      <c r="AI45" s="542"/>
      <c r="AJ45" s="542"/>
      <c r="AK45" s="542"/>
      <c r="AL45" s="542"/>
      <c r="AM45" s="117"/>
      <c r="AN45" s="117"/>
      <c r="AO45" s="117"/>
      <c r="AP45" s="152" t="s">
        <v>126</v>
      </c>
      <c r="AR45" s="117"/>
      <c r="AS45" s="117"/>
      <c r="AT45" s="117"/>
      <c r="AU45" s="117"/>
      <c r="AV45" s="162"/>
    </row>
    <row r="46" spans="4:48" ht="18" customHeight="1">
      <c r="D46" s="15" t="s">
        <v>123</v>
      </c>
      <c r="E46" s="11"/>
      <c r="F46" s="11"/>
      <c r="G46" s="561"/>
      <c r="H46" s="561"/>
      <c r="I46" s="561"/>
      <c r="J46" s="561"/>
      <c r="K46" s="561"/>
      <c r="L46" s="561"/>
      <c r="M46" s="561"/>
      <c r="N46" s="11" t="s">
        <v>436</v>
      </c>
      <c r="O46" s="12"/>
      <c r="P46" s="730">
        <f>P18</f>
        <v>750.24</v>
      </c>
      <c r="Q46" s="730"/>
      <c r="R46" s="730"/>
      <c r="S46" s="730"/>
      <c r="T46" s="730"/>
      <c r="U46" s="730"/>
      <c r="V46" s="679" t="s">
        <v>16</v>
      </c>
      <c r="W46" s="510" t="s">
        <v>425</v>
      </c>
      <c r="X46" s="679" t="s">
        <v>437</v>
      </c>
      <c r="Y46" s="784"/>
      <c r="Z46" s="784"/>
      <c r="AA46" s="510" t="s">
        <v>32</v>
      </c>
      <c r="AB46" s="510"/>
      <c r="AC46" s="510" t="s">
        <v>438</v>
      </c>
      <c r="AD46" s="510" t="s">
        <v>439</v>
      </c>
      <c r="AE46" s="764"/>
      <c r="AF46" s="764"/>
      <c r="AG46" s="680" t="s">
        <v>33</v>
      </c>
      <c r="AH46" s="679" t="s">
        <v>428</v>
      </c>
      <c r="AI46" s="680" t="s">
        <v>124</v>
      </c>
      <c r="AJ46" s="680"/>
      <c r="AK46" s="510" t="s">
        <v>451</v>
      </c>
      <c r="AL46" s="679" t="s">
        <v>452</v>
      </c>
      <c r="AM46" s="679" t="s">
        <v>32</v>
      </c>
      <c r="AN46" s="679"/>
      <c r="AO46" s="679" t="s">
        <v>426</v>
      </c>
      <c r="AP46" s="786">
        <f>ROUNDDOWN(R$12*(Y46+ROUND(AE46/60,2)),0)</f>
        <v>0</v>
      </c>
      <c r="AQ46" s="787"/>
      <c r="AR46" s="787"/>
      <c r="AS46" s="787"/>
      <c r="AT46" s="788"/>
      <c r="AU46" s="158"/>
      <c r="AV46" s="159"/>
    </row>
    <row r="47" spans="4:48" ht="24" customHeight="1">
      <c r="D47" s="781" t="s">
        <v>6</v>
      </c>
      <c r="E47" s="724"/>
      <c r="F47" s="764"/>
      <c r="G47" s="764"/>
      <c r="H47" s="764"/>
      <c r="I47" s="764"/>
      <c r="J47" s="764"/>
      <c r="K47" s="764"/>
      <c r="L47" s="764"/>
      <c r="M47" s="764"/>
      <c r="N47" s="940"/>
      <c r="O47" s="160"/>
      <c r="P47" s="731"/>
      <c r="Q47" s="731"/>
      <c r="R47" s="731"/>
      <c r="S47" s="731"/>
      <c r="T47" s="731"/>
      <c r="U47" s="731"/>
      <c r="V47" s="679"/>
      <c r="W47" s="510"/>
      <c r="X47" s="679"/>
      <c r="Y47" s="785"/>
      <c r="Z47" s="785"/>
      <c r="AA47" s="510"/>
      <c r="AB47" s="510"/>
      <c r="AC47" s="510"/>
      <c r="AD47" s="510"/>
      <c r="AE47" s="764"/>
      <c r="AF47" s="764"/>
      <c r="AG47" s="680"/>
      <c r="AH47" s="679"/>
      <c r="AI47" s="680"/>
      <c r="AJ47" s="680"/>
      <c r="AK47" s="510"/>
      <c r="AL47" s="679"/>
      <c r="AM47" s="679"/>
      <c r="AN47" s="679"/>
      <c r="AO47" s="679"/>
      <c r="AP47" s="789"/>
      <c r="AQ47" s="762"/>
      <c r="AR47" s="762"/>
      <c r="AS47" s="762"/>
      <c r="AT47" s="790"/>
      <c r="AU47" s="704" t="s">
        <v>147</v>
      </c>
      <c r="AV47" s="454"/>
    </row>
    <row r="48" spans="4:48" ht="14.25" customHeight="1" thickBot="1">
      <c r="D48" s="781"/>
      <c r="E48" s="724"/>
      <c r="F48" s="764"/>
      <c r="G48" s="764"/>
      <c r="H48" s="764"/>
      <c r="I48" s="764"/>
      <c r="J48" s="764"/>
      <c r="K48" s="764"/>
      <c r="L48" s="764"/>
      <c r="M48" s="764"/>
      <c r="N48" s="940"/>
      <c r="O48" s="160"/>
      <c r="P48" s="731"/>
      <c r="Q48" s="731"/>
      <c r="R48" s="731"/>
      <c r="S48" s="731"/>
      <c r="T48" s="731"/>
      <c r="U48" s="731"/>
      <c r="V48" s="679"/>
      <c r="W48" s="510"/>
      <c r="X48" s="679"/>
      <c r="Y48" s="785"/>
      <c r="Z48" s="785"/>
      <c r="AA48" s="510"/>
      <c r="AB48" s="510"/>
      <c r="AC48" s="510"/>
      <c r="AD48" s="510"/>
      <c r="AE48" s="764"/>
      <c r="AF48" s="764"/>
      <c r="AG48" s="680"/>
      <c r="AH48" s="679"/>
      <c r="AI48" s="680"/>
      <c r="AJ48" s="680"/>
      <c r="AK48" s="510"/>
      <c r="AL48" s="679"/>
      <c r="AM48" s="679"/>
      <c r="AN48" s="679"/>
      <c r="AO48" s="679"/>
      <c r="AP48" s="791"/>
      <c r="AQ48" s="792"/>
      <c r="AR48" s="792"/>
      <c r="AS48" s="792"/>
      <c r="AT48" s="793"/>
      <c r="AU48" s="702" t="s">
        <v>16</v>
      </c>
      <c r="AV48" s="703"/>
    </row>
    <row r="49" spans="4:48" ht="14.25" customHeight="1" thickBot="1">
      <c r="D49" s="782"/>
      <c r="E49" s="783"/>
      <c r="F49" s="783"/>
      <c r="G49" s="161" t="s">
        <v>453</v>
      </c>
      <c r="H49" s="783"/>
      <c r="I49" s="783"/>
      <c r="J49" s="783"/>
      <c r="K49" s="161" t="s">
        <v>453</v>
      </c>
      <c r="L49" s="783"/>
      <c r="M49" s="783"/>
      <c r="N49" s="783"/>
      <c r="O49" s="681"/>
      <c r="P49" s="682"/>
      <c r="Q49" s="682"/>
      <c r="R49" s="682"/>
      <c r="S49" s="682"/>
      <c r="T49" s="24"/>
      <c r="U49" s="24"/>
      <c r="V49" s="24"/>
      <c r="W49" s="24"/>
      <c r="X49" s="24"/>
      <c r="Y49" s="24"/>
      <c r="Z49" s="24"/>
      <c r="AA49" s="24"/>
      <c r="AB49" s="24"/>
      <c r="AC49" s="24"/>
      <c r="AD49" s="542" t="s">
        <v>125</v>
      </c>
      <c r="AE49" s="542"/>
      <c r="AF49" s="542"/>
      <c r="AG49" s="542"/>
      <c r="AH49" s="542"/>
      <c r="AI49" s="542"/>
      <c r="AJ49" s="542"/>
      <c r="AK49" s="542"/>
      <c r="AL49" s="542"/>
      <c r="AM49" s="117"/>
      <c r="AN49" s="117"/>
      <c r="AO49" s="117"/>
      <c r="AP49" s="152" t="s">
        <v>126</v>
      </c>
      <c r="AR49" s="117"/>
      <c r="AS49" s="117"/>
      <c r="AT49" s="117"/>
      <c r="AU49" s="117"/>
      <c r="AV49" s="162"/>
    </row>
    <row r="50" spans="4:48" ht="18" customHeight="1">
      <c r="D50" s="15" t="s">
        <v>123</v>
      </c>
      <c r="E50" s="11"/>
      <c r="F50" s="11"/>
      <c r="G50" s="561"/>
      <c r="H50" s="561"/>
      <c r="I50" s="561"/>
      <c r="J50" s="561"/>
      <c r="K50" s="561"/>
      <c r="L50" s="561"/>
      <c r="M50" s="561"/>
      <c r="N50" s="11" t="s">
        <v>436</v>
      </c>
      <c r="O50" s="12"/>
      <c r="P50" s="730">
        <f>R12</f>
        <v>750.24</v>
      </c>
      <c r="Q50" s="730"/>
      <c r="R50" s="730"/>
      <c r="S50" s="730"/>
      <c r="T50" s="730"/>
      <c r="U50" s="730"/>
      <c r="V50" s="679" t="s">
        <v>16</v>
      </c>
      <c r="W50" s="510" t="s">
        <v>425</v>
      </c>
      <c r="X50" s="679" t="s">
        <v>437</v>
      </c>
      <c r="Y50" s="784"/>
      <c r="Z50" s="784"/>
      <c r="AA50" s="510" t="s">
        <v>32</v>
      </c>
      <c r="AB50" s="510"/>
      <c r="AC50" s="510" t="s">
        <v>438</v>
      </c>
      <c r="AD50" s="510" t="s">
        <v>439</v>
      </c>
      <c r="AE50" s="764"/>
      <c r="AF50" s="764"/>
      <c r="AG50" s="680" t="s">
        <v>33</v>
      </c>
      <c r="AH50" s="679" t="s">
        <v>428</v>
      </c>
      <c r="AI50" s="680" t="s">
        <v>124</v>
      </c>
      <c r="AJ50" s="680"/>
      <c r="AK50" s="510" t="s">
        <v>451</v>
      </c>
      <c r="AL50" s="679" t="s">
        <v>452</v>
      </c>
      <c r="AM50" s="679" t="s">
        <v>32</v>
      </c>
      <c r="AN50" s="679"/>
      <c r="AO50" s="679" t="s">
        <v>426</v>
      </c>
      <c r="AP50" s="786">
        <f>ROUNDDOWN(R$12*(Y50+ROUND(AE50/60,2)),0)</f>
        <v>0</v>
      </c>
      <c r="AQ50" s="787"/>
      <c r="AR50" s="787"/>
      <c r="AS50" s="787"/>
      <c r="AT50" s="788"/>
      <c r="AU50" s="158"/>
      <c r="AV50" s="159"/>
    </row>
    <row r="51" spans="4:48" ht="24" customHeight="1">
      <c r="D51" s="781" t="s">
        <v>6</v>
      </c>
      <c r="E51" s="724"/>
      <c r="F51" s="764"/>
      <c r="G51" s="764"/>
      <c r="H51" s="764"/>
      <c r="I51" s="764"/>
      <c r="J51" s="764"/>
      <c r="K51" s="764"/>
      <c r="L51" s="764"/>
      <c r="M51" s="764"/>
      <c r="N51" s="940"/>
      <c r="O51" s="160"/>
      <c r="P51" s="731"/>
      <c r="Q51" s="731"/>
      <c r="R51" s="731"/>
      <c r="S51" s="731"/>
      <c r="T51" s="731"/>
      <c r="U51" s="731"/>
      <c r="V51" s="679"/>
      <c r="W51" s="510"/>
      <c r="X51" s="679"/>
      <c r="Y51" s="785"/>
      <c r="Z51" s="785"/>
      <c r="AA51" s="510"/>
      <c r="AB51" s="510"/>
      <c r="AC51" s="510"/>
      <c r="AD51" s="510"/>
      <c r="AE51" s="764"/>
      <c r="AF51" s="764"/>
      <c r="AG51" s="680"/>
      <c r="AH51" s="679"/>
      <c r="AI51" s="680"/>
      <c r="AJ51" s="680"/>
      <c r="AK51" s="510"/>
      <c r="AL51" s="679"/>
      <c r="AM51" s="679"/>
      <c r="AN51" s="679"/>
      <c r="AO51" s="679"/>
      <c r="AP51" s="789"/>
      <c r="AQ51" s="762"/>
      <c r="AR51" s="762"/>
      <c r="AS51" s="762"/>
      <c r="AT51" s="790"/>
      <c r="AU51" s="704" t="s">
        <v>148</v>
      </c>
      <c r="AV51" s="454"/>
    </row>
    <row r="52" spans="4:48" ht="14.25" customHeight="1" thickBot="1">
      <c r="D52" s="781"/>
      <c r="E52" s="724"/>
      <c r="F52" s="764"/>
      <c r="G52" s="764"/>
      <c r="H52" s="764"/>
      <c r="I52" s="764"/>
      <c r="J52" s="764"/>
      <c r="K52" s="764"/>
      <c r="L52" s="764"/>
      <c r="M52" s="764"/>
      <c r="N52" s="940"/>
      <c r="O52" s="160"/>
      <c r="P52" s="731"/>
      <c r="Q52" s="731"/>
      <c r="R52" s="731"/>
      <c r="S52" s="731"/>
      <c r="T52" s="731"/>
      <c r="U52" s="731"/>
      <c r="V52" s="679"/>
      <c r="W52" s="510"/>
      <c r="X52" s="679"/>
      <c r="Y52" s="785"/>
      <c r="Z52" s="785"/>
      <c r="AA52" s="510"/>
      <c r="AB52" s="510"/>
      <c r="AC52" s="510"/>
      <c r="AD52" s="510"/>
      <c r="AE52" s="764"/>
      <c r="AF52" s="764"/>
      <c r="AG52" s="680"/>
      <c r="AH52" s="679"/>
      <c r="AI52" s="680"/>
      <c r="AJ52" s="680"/>
      <c r="AK52" s="510"/>
      <c r="AL52" s="679"/>
      <c r="AM52" s="679"/>
      <c r="AN52" s="679"/>
      <c r="AO52" s="679"/>
      <c r="AP52" s="791"/>
      <c r="AQ52" s="792"/>
      <c r="AR52" s="792"/>
      <c r="AS52" s="792"/>
      <c r="AT52" s="793"/>
      <c r="AU52" s="702" t="s">
        <v>16</v>
      </c>
      <c r="AV52" s="703"/>
    </row>
    <row r="53" spans="4:48" ht="14.25" customHeight="1" thickBot="1">
      <c r="D53" s="782"/>
      <c r="E53" s="783"/>
      <c r="F53" s="783"/>
      <c r="G53" s="161" t="s">
        <v>453</v>
      </c>
      <c r="H53" s="783"/>
      <c r="I53" s="783"/>
      <c r="J53" s="783"/>
      <c r="K53" s="161" t="s">
        <v>453</v>
      </c>
      <c r="L53" s="783"/>
      <c r="M53" s="783"/>
      <c r="N53" s="783"/>
      <c r="O53" s="681"/>
      <c r="P53" s="682"/>
      <c r="Q53" s="682"/>
      <c r="R53" s="682"/>
      <c r="S53" s="682"/>
      <c r="T53" s="24"/>
      <c r="U53" s="24"/>
      <c r="V53" s="24"/>
      <c r="W53" s="24"/>
      <c r="X53" s="24"/>
      <c r="Y53" s="24"/>
      <c r="Z53" s="24"/>
      <c r="AA53" s="24"/>
      <c r="AB53" s="24"/>
      <c r="AC53" s="24"/>
      <c r="AD53" s="542" t="s">
        <v>125</v>
      </c>
      <c r="AE53" s="542"/>
      <c r="AF53" s="542"/>
      <c r="AG53" s="542"/>
      <c r="AH53" s="542"/>
      <c r="AI53" s="542"/>
      <c r="AJ53" s="542"/>
      <c r="AK53" s="542"/>
      <c r="AL53" s="542"/>
      <c r="AM53" s="117"/>
      <c r="AN53" s="117"/>
      <c r="AO53" s="117"/>
      <c r="AP53" s="152" t="s">
        <v>126</v>
      </c>
      <c r="AR53" s="117"/>
      <c r="AS53" s="117"/>
      <c r="AT53" s="117"/>
      <c r="AU53" s="117"/>
      <c r="AV53" s="162"/>
    </row>
    <row r="54" spans="4:48" ht="18" customHeight="1">
      <c r="D54" s="15" t="s">
        <v>123</v>
      </c>
      <c r="E54" s="11"/>
      <c r="F54" s="11"/>
      <c r="G54" s="561"/>
      <c r="H54" s="561"/>
      <c r="I54" s="561"/>
      <c r="J54" s="561"/>
      <c r="K54" s="561"/>
      <c r="L54" s="561"/>
      <c r="M54" s="561"/>
      <c r="N54" s="11" t="s">
        <v>436</v>
      </c>
      <c r="O54" s="12"/>
      <c r="P54" s="730">
        <f>R12</f>
        <v>750.24</v>
      </c>
      <c r="Q54" s="730"/>
      <c r="R54" s="730"/>
      <c r="S54" s="730"/>
      <c r="T54" s="730"/>
      <c r="U54" s="730"/>
      <c r="V54" s="679" t="s">
        <v>16</v>
      </c>
      <c r="W54" s="510" t="s">
        <v>425</v>
      </c>
      <c r="X54" s="679" t="s">
        <v>437</v>
      </c>
      <c r="Y54" s="784"/>
      <c r="Z54" s="784"/>
      <c r="AA54" s="510" t="s">
        <v>32</v>
      </c>
      <c r="AB54" s="510"/>
      <c r="AC54" s="510" t="s">
        <v>438</v>
      </c>
      <c r="AD54" s="510" t="s">
        <v>439</v>
      </c>
      <c r="AE54" s="764"/>
      <c r="AF54" s="764"/>
      <c r="AG54" s="680" t="s">
        <v>33</v>
      </c>
      <c r="AH54" s="679" t="s">
        <v>428</v>
      </c>
      <c r="AI54" s="680" t="s">
        <v>124</v>
      </c>
      <c r="AJ54" s="680"/>
      <c r="AK54" s="510" t="s">
        <v>451</v>
      </c>
      <c r="AL54" s="679" t="s">
        <v>452</v>
      </c>
      <c r="AM54" s="679" t="s">
        <v>32</v>
      </c>
      <c r="AN54" s="679"/>
      <c r="AO54" s="679" t="s">
        <v>426</v>
      </c>
      <c r="AP54" s="786">
        <f>ROUNDDOWN(R$12*(Y54+ROUND(AE54/60,2)),0)</f>
        <v>0</v>
      </c>
      <c r="AQ54" s="787"/>
      <c r="AR54" s="787"/>
      <c r="AS54" s="787"/>
      <c r="AT54" s="788"/>
      <c r="AU54" s="158"/>
      <c r="AV54" s="159"/>
    </row>
    <row r="55" spans="4:48" ht="24" customHeight="1">
      <c r="D55" s="781" t="s">
        <v>6</v>
      </c>
      <c r="E55" s="724"/>
      <c r="F55" s="764"/>
      <c r="G55" s="764"/>
      <c r="H55" s="764"/>
      <c r="I55" s="764"/>
      <c r="J55" s="764"/>
      <c r="K55" s="764"/>
      <c r="L55" s="764"/>
      <c r="M55" s="764"/>
      <c r="N55" s="940"/>
      <c r="O55" s="160"/>
      <c r="P55" s="731"/>
      <c r="Q55" s="731"/>
      <c r="R55" s="731"/>
      <c r="S55" s="731"/>
      <c r="T55" s="731"/>
      <c r="U55" s="731"/>
      <c r="V55" s="679"/>
      <c r="W55" s="510"/>
      <c r="X55" s="679"/>
      <c r="Y55" s="785"/>
      <c r="Z55" s="785"/>
      <c r="AA55" s="510"/>
      <c r="AB55" s="510"/>
      <c r="AC55" s="510"/>
      <c r="AD55" s="510"/>
      <c r="AE55" s="764"/>
      <c r="AF55" s="764"/>
      <c r="AG55" s="680"/>
      <c r="AH55" s="679"/>
      <c r="AI55" s="680"/>
      <c r="AJ55" s="680"/>
      <c r="AK55" s="510"/>
      <c r="AL55" s="679"/>
      <c r="AM55" s="679"/>
      <c r="AN55" s="679"/>
      <c r="AO55" s="679"/>
      <c r="AP55" s="789"/>
      <c r="AQ55" s="762"/>
      <c r="AR55" s="762"/>
      <c r="AS55" s="762"/>
      <c r="AT55" s="790"/>
      <c r="AU55" s="704" t="s">
        <v>149</v>
      </c>
      <c r="AV55" s="454"/>
    </row>
    <row r="56" spans="4:48" ht="14.25" customHeight="1" thickBot="1">
      <c r="D56" s="781"/>
      <c r="E56" s="724"/>
      <c r="F56" s="764"/>
      <c r="G56" s="764"/>
      <c r="H56" s="764"/>
      <c r="I56" s="764"/>
      <c r="J56" s="764"/>
      <c r="K56" s="764"/>
      <c r="L56" s="764"/>
      <c r="M56" s="764"/>
      <c r="N56" s="940"/>
      <c r="O56" s="160"/>
      <c r="P56" s="731"/>
      <c r="Q56" s="731"/>
      <c r="R56" s="731"/>
      <c r="S56" s="731"/>
      <c r="T56" s="731"/>
      <c r="U56" s="731"/>
      <c r="V56" s="679"/>
      <c r="W56" s="510"/>
      <c r="X56" s="679"/>
      <c r="Y56" s="785"/>
      <c r="Z56" s="785"/>
      <c r="AA56" s="510"/>
      <c r="AB56" s="510"/>
      <c r="AC56" s="510"/>
      <c r="AD56" s="510"/>
      <c r="AE56" s="764"/>
      <c r="AF56" s="764"/>
      <c r="AG56" s="680"/>
      <c r="AH56" s="679"/>
      <c r="AI56" s="680"/>
      <c r="AJ56" s="680"/>
      <c r="AK56" s="510"/>
      <c r="AL56" s="679"/>
      <c r="AM56" s="679"/>
      <c r="AN56" s="679"/>
      <c r="AO56" s="679"/>
      <c r="AP56" s="791"/>
      <c r="AQ56" s="792"/>
      <c r="AR56" s="792"/>
      <c r="AS56" s="792"/>
      <c r="AT56" s="793"/>
      <c r="AU56" s="702" t="s">
        <v>16</v>
      </c>
      <c r="AV56" s="703"/>
    </row>
    <row r="57" spans="4:48" ht="14.25" customHeight="1" thickBot="1">
      <c r="D57" s="782"/>
      <c r="E57" s="783"/>
      <c r="F57" s="783"/>
      <c r="G57" s="161" t="s">
        <v>453</v>
      </c>
      <c r="H57" s="783"/>
      <c r="I57" s="783"/>
      <c r="J57" s="783"/>
      <c r="K57" s="161" t="s">
        <v>453</v>
      </c>
      <c r="L57" s="783"/>
      <c r="M57" s="783"/>
      <c r="N57" s="783"/>
      <c r="O57" s="681"/>
      <c r="P57" s="682"/>
      <c r="Q57" s="682"/>
      <c r="R57" s="682"/>
      <c r="S57" s="682"/>
      <c r="T57" s="24"/>
      <c r="U57" s="24"/>
      <c r="V57" s="24"/>
      <c r="W57" s="24"/>
      <c r="X57" s="24"/>
      <c r="Y57" s="24"/>
      <c r="Z57" s="24"/>
      <c r="AA57" s="24"/>
      <c r="AB57" s="24"/>
      <c r="AC57" s="24"/>
      <c r="AD57" s="542" t="s">
        <v>125</v>
      </c>
      <c r="AE57" s="542"/>
      <c r="AF57" s="542"/>
      <c r="AG57" s="542"/>
      <c r="AH57" s="542"/>
      <c r="AI57" s="542"/>
      <c r="AJ57" s="542"/>
      <c r="AK57" s="542"/>
      <c r="AL57" s="542"/>
      <c r="AM57" s="117"/>
      <c r="AN57" s="117"/>
      <c r="AO57" s="117"/>
      <c r="AP57" s="152" t="s">
        <v>126</v>
      </c>
      <c r="AR57" s="117"/>
      <c r="AS57" s="117"/>
      <c r="AT57" s="117"/>
      <c r="AU57" s="117"/>
      <c r="AV57" s="162"/>
    </row>
    <row r="58" spans="4:52" ht="18.75" customHeight="1">
      <c r="D58" s="108"/>
      <c r="E58" s="108"/>
      <c r="F58" s="108"/>
      <c r="G58" s="108"/>
      <c r="H58" s="108"/>
      <c r="I58" s="108"/>
      <c r="J58" s="108"/>
      <c r="K58" s="108"/>
      <c r="L58" s="108"/>
      <c r="M58" s="108"/>
      <c r="N58" s="108"/>
      <c r="O58" s="163"/>
      <c r="P58" s="163"/>
      <c r="Q58" s="163"/>
      <c r="R58" s="163"/>
      <c r="S58" s="163"/>
      <c r="T58" s="22"/>
      <c r="U58" s="22"/>
      <c r="V58" s="22"/>
      <c r="W58" s="22"/>
      <c r="X58" s="22"/>
      <c r="Y58" s="22"/>
      <c r="Z58" s="22"/>
      <c r="AA58" s="22"/>
      <c r="AB58" s="22"/>
      <c r="AC58" s="22"/>
      <c r="AD58" s="466">
        <v>6</v>
      </c>
      <c r="AE58" s="498"/>
      <c r="AF58" s="11" t="s">
        <v>127</v>
      </c>
      <c r="AG58" s="164"/>
      <c r="AH58" s="164"/>
      <c r="AI58" s="164"/>
      <c r="AJ58" s="164"/>
      <c r="AK58" s="164"/>
      <c r="AL58" s="164"/>
      <c r="AM58" s="164"/>
      <c r="AN58" s="164"/>
      <c r="AO58" s="165"/>
      <c r="AP58" s="931">
        <f>SUM(AP18,AP22,AP26,AP30,AP34,AP38,AP42,AP46,AP50,AP54)</f>
        <v>1748</v>
      </c>
      <c r="AQ58" s="932"/>
      <c r="AR58" s="932"/>
      <c r="AS58" s="932"/>
      <c r="AT58" s="933"/>
      <c r="AU58" s="166"/>
      <c r="AV58" s="167"/>
      <c r="AW58" s="109"/>
      <c r="AX58" s="109"/>
      <c r="AY58" s="109"/>
      <c r="AZ58" s="109"/>
    </row>
    <row r="59" spans="4:52" ht="12">
      <c r="D59" s="108"/>
      <c r="E59" s="108"/>
      <c r="F59" s="108"/>
      <c r="G59" s="108"/>
      <c r="H59" s="108"/>
      <c r="I59" s="108"/>
      <c r="J59" s="108"/>
      <c r="K59" s="108"/>
      <c r="L59" s="108"/>
      <c r="M59" s="108"/>
      <c r="N59" s="108"/>
      <c r="O59" s="163"/>
      <c r="P59" s="163"/>
      <c r="Q59" s="163"/>
      <c r="R59" s="163"/>
      <c r="S59" s="163"/>
      <c r="T59" s="22"/>
      <c r="U59" s="22"/>
      <c r="V59" s="22"/>
      <c r="W59" s="22"/>
      <c r="X59" s="22"/>
      <c r="Y59" s="22"/>
      <c r="Z59" s="22"/>
      <c r="AA59" s="22"/>
      <c r="AB59" s="22"/>
      <c r="AC59" s="22"/>
      <c r="AD59" s="168"/>
      <c r="AE59" s="109"/>
      <c r="AF59" s="109" t="s">
        <v>150</v>
      </c>
      <c r="AG59" s="109"/>
      <c r="AH59" s="109"/>
      <c r="AI59" s="109"/>
      <c r="AJ59" s="109"/>
      <c r="AK59" s="109"/>
      <c r="AL59" s="109"/>
      <c r="AM59" s="109"/>
      <c r="AN59" s="109"/>
      <c r="AO59" s="169"/>
      <c r="AP59" s="934"/>
      <c r="AQ59" s="935"/>
      <c r="AR59" s="935"/>
      <c r="AS59" s="935"/>
      <c r="AT59" s="936"/>
      <c r="AU59" s="133"/>
      <c r="AV59" s="113"/>
      <c r="AW59" s="109"/>
      <c r="AX59" s="109"/>
      <c r="AY59" s="109"/>
      <c r="AZ59" s="109"/>
    </row>
    <row r="60" spans="4:52" ht="15.75" customHeight="1" thickBot="1">
      <c r="D60" s="108"/>
      <c r="E60" s="108"/>
      <c r="F60" s="108"/>
      <c r="G60" s="108"/>
      <c r="H60" s="108"/>
      <c r="I60" s="108"/>
      <c r="J60" s="108"/>
      <c r="K60" s="108"/>
      <c r="L60" s="108"/>
      <c r="M60" s="108"/>
      <c r="N60" s="108"/>
      <c r="O60" s="163"/>
      <c r="P60" s="163"/>
      <c r="Q60" s="163"/>
      <c r="R60" s="163"/>
      <c r="S60" s="163"/>
      <c r="T60" s="22"/>
      <c r="U60" s="22"/>
      <c r="V60" s="22"/>
      <c r="W60" s="22"/>
      <c r="X60" s="22"/>
      <c r="Y60" s="22"/>
      <c r="Z60" s="22"/>
      <c r="AA60" s="22"/>
      <c r="AB60" s="22"/>
      <c r="AC60" s="22"/>
      <c r="AD60" s="170"/>
      <c r="AE60" s="117"/>
      <c r="AF60" s="117"/>
      <c r="AG60" s="117"/>
      <c r="AH60" s="117"/>
      <c r="AI60" s="117"/>
      <c r="AJ60" s="117"/>
      <c r="AK60" s="117"/>
      <c r="AL60" s="117"/>
      <c r="AM60" s="117"/>
      <c r="AN60" s="117"/>
      <c r="AO60" s="171"/>
      <c r="AP60" s="937"/>
      <c r="AQ60" s="938"/>
      <c r="AR60" s="938"/>
      <c r="AS60" s="938"/>
      <c r="AT60" s="939"/>
      <c r="AU60" s="817" t="s">
        <v>16</v>
      </c>
      <c r="AV60" s="807"/>
      <c r="AW60" s="109"/>
      <c r="AX60" s="109"/>
      <c r="AY60" s="109"/>
      <c r="AZ60" s="109"/>
    </row>
  </sheetData>
  <sheetProtection password="C7E5" sheet="1" objects="1" scenarios="1"/>
  <mergeCells count="309">
    <mergeCell ref="AD57:AL57"/>
    <mergeCell ref="AO54:AO56"/>
    <mergeCell ref="AP54:AT56"/>
    <mergeCell ref="AG54:AG56"/>
    <mergeCell ref="D57:F57"/>
    <mergeCell ref="H57:J57"/>
    <mergeCell ref="L57:N57"/>
    <mergeCell ref="O57:S57"/>
    <mergeCell ref="G54:M54"/>
    <mergeCell ref="V54:V56"/>
    <mergeCell ref="W54:W56"/>
    <mergeCell ref="AU56:AV56"/>
    <mergeCell ref="AC50:AC52"/>
    <mergeCell ref="AD50:AD52"/>
    <mergeCell ref="AD54:AD56"/>
    <mergeCell ref="X54:X56"/>
    <mergeCell ref="Y54:Z56"/>
    <mergeCell ref="AA54:AB56"/>
    <mergeCell ref="AC54:AC56"/>
    <mergeCell ref="W50:W52"/>
    <mergeCell ref="X50:X52"/>
    <mergeCell ref="Y50:Z52"/>
    <mergeCell ref="AA50:AB52"/>
    <mergeCell ref="L49:N49"/>
    <mergeCell ref="AI54:AJ56"/>
    <mergeCell ref="P54:U56"/>
    <mergeCell ref="D53:F53"/>
    <mergeCell ref="H53:J53"/>
    <mergeCell ref="L53:N53"/>
    <mergeCell ref="O53:S53"/>
    <mergeCell ref="D56:E56"/>
    <mergeCell ref="D55:E55"/>
    <mergeCell ref="F55:N56"/>
    <mergeCell ref="H41:J41"/>
    <mergeCell ref="L41:N41"/>
    <mergeCell ref="D39:E39"/>
    <mergeCell ref="D40:E40"/>
    <mergeCell ref="F39:N40"/>
    <mergeCell ref="D37:F37"/>
    <mergeCell ref="H37:J37"/>
    <mergeCell ref="D41:F41"/>
    <mergeCell ref="Y46:Z48"/>
    <mergeCell ref="O41:S41"/>
    <mergeCell ref="Y42:Z44"/>
    <mergeCell ref="O37:S37"/>
    <mergeCell ref="L45:N45"/>
    <mergeCell ref="P42:U44"/>
    <mergeCell ref="W42:W44"/>
    <mergeCell ref="V46:V48"/>
    <mergeCell ref="P46:U48"/>
    <mergeCell ref="F51:N52"/>
    <mergeCell ref="O49:S49"/>
    <mergeCell ref="G46:M46"/>
    <mergeCell ref="G50:M50"/>
    <mergeCell ref="D49:F49"/>
    <mergeCell ref="D47:E47"/>
    <mergeCell ref="D48:E48"/>
    <mergeCell ref="H49:J49"/>
    <mergeCell ref="D51:E51"/>
    <mergeCell ref="D52:E52"/>
    <mergeCell ref="P50:U52"/>
    <mergeCell ref="V50:V52"/>
    <mergeCell ref="Y38:Z40"/>
    <mergeCell ref="W38:W40"/>
    <mergeCell ref="AA38:AB40"/>
    <mergeCell ref="AA46:AB48"/>
    <mergeCell ref="AC26:AC28"/>
    <mergeCell ref="W30:W32"/>
    <mergeCell ref="Y30:Z32"/>
    <mergeCell ref="W34:W36"/>
    <mergeCell ref="Y26:Z28"/>
    <mergeCell ref="AA30:AB32"/>
    <mergeCell ref="AA26:AB28"/>
    <mergeCell ref="AC30:AC32"/>
    <mergeCell ref="Y34:Z36"/>
    <mergeCell ref="AA34:AB36"/>
    <mergeCell ref="AO22:AO24"/>
    <mergeCell ref="AM22:AN24"/>
    <mergeCell ref="AD29:AL29"/>
    <mergeCell ref="AK30:AK32"/>
    <mergeCell ref="AD26:AD28"/>
    <mergeCell ref="AE26:AF28"/>
    <mergeCell ref="AD30:AD32"/>
    <mergeCell ref="AI22:AJ24"/>
    <mergeCell ref="AH22:AH24"/>
    <mergeCell ref="AK22:AK24"/>
    <mergeCell ref="AP22:AT24"/>
    <mergeCell ref="AU23:AV23"/>
    <mergeCell ref="AU27:AV27"/>
    <mergeCell ref="AU31:AV31"/>
    <mergeCell ref="AU24:AV24"/>
    <mergeCell ref="AM26:AN28"/>
    <mergeCell ref="AO26:AO28"/>
    <mergeCell ref="AP26:AT28"/>
    <mergeCell ref="AU28:AV28"/>
    <mergeCell ref="D35:E35"/>
    <mergeCell ref="X34:X36"/>
    <mergeCell ref="X30:X32"/>
    <mergeCell ref="P34:U36"/>
    <mergeCell ref="D36:E36"/>
    <mergeCell ref="F35:N36"/>
    <mergeCell ref="G34:M34"/>
    <mergeCell ref="D31:E31"/>
    <mergeCell ref="D33:F33"/>
    <mergeCell ref="H33:J33"/>
    <mergeCell ref="D32:E32"/>
    <mergeCell ref="F31:N32"/>
    <mergeCell ref="W26:W28"/>
    <mergeCell ref="G22:M22"/>
    <mergeCell ref="W22:W24"/>
    <mergeCell ref="D28:E28"/>
    <mergeCell ref="D29:F29"/>
    <mergeCell ref="P9:X9"/>
    <mergeCell ref="P10:X10"/>
    <mergeCell ref="AD18:AD20"/>
    <mergeCell ref="AC18:AC20"/>
    <mergeCell ref="R12:W13"/>
    <mergeCell ref="X16:X17"/>
    <mergeCell ref="X18:X20"/>
    <mergeCell ref="Y18:Z20"/>
    <mergeCell ref="E12:Q13"/>
    <mergeCell ref="J5:N10"/>
    <mergeCell ref="D25:F25"/>
    <mergeCell ref="F27:N28"/>
    <mergeCell ref="D27:E27"/>
    <mergeCell ref="X22:X24"/>
    <mergeCell ref="F23:N24"/>
    <mergeCell ref="V22:V24"/>
    <mergeCell ref="D24:E24"/>
    <mergeCell ref="D23:E23"/>
    <mergeCell ref="P22:U24"/>
    <mergeCell ref="O25:S25"/>
    <mergeCell ref="D21:F21"/>
    <mergeCell ref="H21:J21"/>
    <mergeCell ref="L21:N21"/>
    <mergeCell ref="V18:V20"/>
    <mergeCell ref="D19:E19"/>
    <mergeCell ref="F19:N20"/>
    <mergeCell ref="P18:U20"/>
    <mergeCell ref="G18:M18"/>
    <mergeCell ref="D20:E20"/>
    <mergeCell ref="AT7:AV7"/>
    <mergeCell ref="AT8:AV8"/>
    <mergeCell ref="O21:S21"/>
    <mergeCell ref="AK18:AK20"/>
    <mergeCell ref="W18:W20"/>
    <mergeCell ref="Y16:AN17"/>
    <mergeCell ref="AA18:AB20"/>
    <mergeCell ref="AP18:AT20"/>
    <mergeCell ref="AM18:AN20"/>
    <mergeCell ref="AO18:AO20"/>
    <mergeCell ref="AD21:AL21"/>
    <mergeCell ref="AI18:AJ20"/>
    <mergeCell ref="AE18:AF20"/>
    <mergeCell ref="AH18:AH20"/>
    <mergeCell ref="AU19:AV19"/>
    <mergeCell ref="AG18:AG20"/>
    <mergeCell ref="AT10:AV10"/>
    <mergeCell ref="AO16:AO17"/>
    <mergeCell ref="AL18:AL20"/>
    <mergeCell ref="AU20:AV20"/>
    <mergeCell ref="AP16:AT17"/>
    <mergeCell ref="X12:Y13"/>
    <mergeCell ref="O16:V17"/>
    <mergeCell ref="O15:U15"/>
    <mergeCell ref="P14:AV14"/>
    <mergeCell ref="E5:I10"/>
    <mergeCell ref="AT5:AV5"/>
    <mergeCell ref="AT6:AV6"/>
    <mergeCell ref="D2:AV2"/>
    <mergeCell ref="AO3:AP3"/>
    <mergeCell ref="AS3:AT3"/>
    <mergeCell ref="AM3:AN3"/>
    <mergeCell ref="AQ3:AR3"/>
    <mergeCell ref="AT9:AV9"/>
    <mergeCell ref="P5:X8"/>
    <mergeCell ref="AC22:AC24"/>
    <mergeCell ref="G30:M30"/>
    <mergeCell ref="O29:S29"/>
    <mergeCell ref="V30:V32"/>
    <mergeCell ref="H25:J25"/>
    <mergeCell ref="L25:N25"/>
    <mergeCell ref="G26:M26"/>
    <mergeCell ref="AA22:AB24"/>
    <mergeCell ref="X26:X28"/>
    <mergeCell ref="Y22:Z24"/>
    <mergeCell ref="AC46:AC48"/>
    <mergeCell ref="W46:W48"/>
    <mergeCell ref="X42:X44"/>
    <mergeCell ref="AA42:AB44"/>
    <mergeCell ref="O45:S45"/>
    <mergeCell ref="G42:M42"/>
    <mergeCell ref="AC42:AC44"/>
    <mergeCell ref="AD58:AE58"/>
    <mergeCell ref="F47:N48"/>
    <mergeCell ref="D45:F45"/>
    <mergeCell ref="H45:J45"/>
    <mergeCell ref="X46:X48"/>
    <mergeCell ref="AD42:AD44"/>
    <mergeCell ref="AD49:AL49"/>
    <mergeCell ref="D43:E43"/>
    <mergeCell ref="D44:E44"/>
    <mergeCell ref="V42:V44"/>
    <mergeCell ref="F43:N44"/>
    <mergeCell ref="L33:N33"/>
    <mergeCell ref="V26:V28"/>
    <mergeCell ref="H29:J29"/>
    <mergeCell ref="L29:N29"/>
    <mergeCell ref="P26:U28"/>
    <mergeCell ref="P30:U32"/>
    <mergeCell ref="O33:S33"/>
    <mergeCell ref="AD38:AD40"/>
    <mergeCell ref="AG34:AG36"/>
    <mergeCell ref="G38:M38"/>
    <mergeCell ref="V38:V40"/>
    <mergeCell ref="V34:V36"/>
    <mergeCell ref="L37:N37"/>
    <mergeCell ref="AC34:AC36"/>
    <mergeCell ref="AC38:AC40"/>
    <mergeCell ref="P38:U40"/>
    <mergeCell ref="X38:X40"/>
    <mergeCell ref="AL46:AL48"/>
    <mergeCell ref="AG50:AG52"/>
    <mergeCell ref="AE54:AF56"/>
    <mergeCell ref="AI38:AJ40"/>
    <mergeCell ref="AH38:AH40"/>
    <mergeCell ref="AE38:AF40"/>
    <mergeCell ref="AG38:AG40"/>
    <mergeCell ref="AO38:AO40"/>
    <mergeCell ref="AD41:AL41"/>
    <mergeCell ref="AD45:AL45"/>
    <mergeCell ref="AK54:AK56"/>
    <mergeCell ref="AK50:AK52"/>
    <mergeCell ref="AH50:AH52"/>
    <mergeCell ref="AI50:AJ52"/>
    <mergeCell ref="AM50:AN52"/>
    <mergeCell ref="AL50:AL52"/>
    <mergeCell ref="AL54:AL56"/>
    <mergeCell ref="AD22:AD24"/>
    <mergeCell ref="AE22:AF24"/>
    <mergeCell ref="AG26:AG28"/>
    <mergeCell ref="AH26:AH28"/>
    <mergeCell ref="AD25:AL25"/>
    <mergeCell ref="AL22:AL24"/>
    <mergeCell ref="AI26:AJ28"/>
    <mergeCell ref="AL26:AL28"/>
    <mergeCell ref="AK26:AK28"/>
    <mergeCell ref="AG22:AG24"/>
    <mergeCell ref="AD46:AD48"/>
    <mergeCell ref="AU44:AV44"/>
    <mergeCell ref="AU43:AV43"/>
    <mergeCell ref="AP42:AT44"/>
    <mergeCell ref="AE42:AF44"/>
    <mergeCell ref="AM42:AN44"/>
    <mergeCell ref="AK42:AK44"/>
    <mergeCell ref="AL42:AL44"/>
    <mergeCell ref="AM46:AN48"/>
    <mergeCell ref="AI46:AJ48"/>
    <mergeCell ref="AU40:AV40"/>
    <mergeCell ref="AU39:AV39"/>
    <mergeCell ref="AE30:AF32"/>
    <mergeCell ref="AE46:AF48"/>
    <mergeCell ref="AU32:AV32"/>
    <mergeCell ref="AI34:AJ36"/>
    <mergeCell ref="AP38:AT40"/>
    <mergeCell ref="AH34:AH36"/>
    <mergeCell ref="AL38:AL40"/>
    <mergeCell ref="AM38:AN40"/>
    <mergeCell ref="AU35:AV35"/>
    <mergeCell ref="AP34:AT36"/>
    <mergeCell ref="AI30:AJ32"/>
    <mergeCell ref="AK34:AK36"/>
    <mergeCell ref="AM34:AN36"/>
    <mergeCell ref="AP30:AT32"/>
    <mergeCell ref="AU36:AV36"/>
    <mergeCell ref="AH30:AH32"/>
    <mergeCell ref="AM30:AN32"/>
    <mergeCell ref="AD34:AD36"/>
    <mergeCell ref="AE34:AF36"/>
    <mergeCell ref="AU60:AV60"/>
    <mergeCell ref="AO46:AO48"/>
    <mergeCell ref="AU52:AV52"/>
    <mergeCell ref="AU48:AV48"/>
    <mergeCell ref="AP58:AT60"/>
    <mergeCell ref="AU47:AV47"/>
    <mergeCell ref="AP50:AT52"/>
    <mergeCell ref="AU51:AV51"/>
    <mergeCell ref="AU55:AV55"/>
    <mergeCell ref="AP46:AT48"/>
    <mergeCell ref="AO50:AO52"/>
    <mergeCell ref="AM54:AN56"/>
    <mergeCell ref="AG42:AG44"/>
    <mergeCell ref="AH42:AH44"/>
    <mergeCell ref="AH54:AH56"/>
    <mergeCell ref="AD53:AL53"/>
    <mergeCell ref="AE50:AF52"/>
    <mergeCell ref="AG46:AG48"/>
    <mergeCell ref="AH46:AH48"/>
    <mergeCell ref="AK46:AK48"/>
    <mergeCell ref="AK38:AK40"/>
    <mergeCell ref="AO30:AO32"/>
    <mergeCell ref="AO42:AO44"/>
    <mergeCell ref="AI42:AJ44"/>
    <mergeCell ref="AL30:AL32"/>
    <mergeCell ref="AL34:AL36"/>
    <mergeCell ref="AO34:AO36"/>
    <mergeCell ref="AD33:AL33"/>
    <mergeCell ref="AD37:AL37"/>
    <mergeCell ref="AG30:AG32"/>
  </mergeCells>
  <dataValidations count="1">
    <dataValidation type="list" allowBlank="1" showInputMessage="1" showErrorMessage="1" sqref="H3:I4">
      <formula1>"○"</formula1>
    </dataValidation>
  </dataValidations>
  <printOptions horizontalCentered="1"/>
  <pageMargins left="0.3937007874015748" right="0.3937007874015748" top="0.5905511811023623" bottom="0.3937007874015748" header="0.4330708661417323" footer="0.35433070866141736"/>
  <pageSetup horizontalDpi="600" verticalDpi="600" orientation="portrait" paperSize="9" scale="80" r:id="rId3"/>
  <rowBreaks count="1" manualBreakCount="1">
    <brk id="60" max="49" man="1"/>
  </rowBreaks>
  <legacyDrawing r:id="rId2"/>
  <oleObjects>
    <oleObject progId="Word.Document.12" shapeId="16526704" r:id="rId1"/>
  </oleObjects>
</worksheet>
</file>

<file path=xl/worksheets/sheet11.xml><?xml version="1.0" encoding="utf-8"?>
<worksheet xmlns="http://schemas.openxmlformats.org/spreadsheetml/2006/main" xmlns:r="http://schemas.openxmlformats.org/officeDocument/2006/relationships">
  <dimension ref="B1:CD58"/>
  <sheetViews>
    <sheetView showZeros="0" view="pageBreakPreview" zoomScaleSheetLayoutView="100" zoomScalePageLayoutView="0" workbookViewId="0" topLeftCell="A1">
      <selection activeCell="V38" sqref="V38:Z38 AD38:AH38"/>
    </sheetView>
  </sheetViews>
  <sheetFormatPr defaultColWidth="2.25390625" defaultRowHeight="12.75" customHeight="1"/>
  <cols>
    <col min="1" max="1" width="2.25390625" style="33" customWidth="1"/>
    <col min="2" max="2" width="2.625" style="33" customWidth="1"/>
    <col min="3" max="14" width="2.375" style="33" customWidth="1"/>
    <col min="15" max="15" width="2.00390625" style="33" customWidth="1"/>
    <col min="16" max="24" width="2.375" style="33" customWidth="1"/>
    <col min="25" max="26" width="2.50390625" style="33" customWidth="1"/>
    <col min="27" max="27" width="2.125" style="33" customWidth="1"/>
    <col min="28" max="38" width="2.375" style="33" customWidth="1"/>
    <col min="39" max="39" width="1.75390625" style="33" customWidth="1"/>
    <col min="40" max="40" width="2.375" style="33" customWidth="1"/>
    <col min="41" max="41" width="1.625" style="33" customWidth="1"/>
    <col min="42" max="47" width="2.375" style="33" customWidth="1"/>
    <col min="48" max="16384" width="2.25390625" style="33" customWidth="1"/>
  </cols>
  <sheetData>
    <row r="1" spans="2:6" s="94" customFormat="1" ht="12.75" customHeight="1">
      <c r="B1" s="93" t="s">
        <v>223</v>
      </c>
      <c r="C1" s="93"/>
      <c r="D1" s="93"/>
      <c r="E1" s="93"/>
      <c r="F1" s="93"/>
    </row>
    <row r="2" spans="2:44" ht="18" customHeight="1">
      <c r="B2" s="500" t="s">
        <v>113</v>
      </c>
      <c r="C2" s="500"/>
      <c r="D2" s="500"/>
      <c r="E2" s="500"/>
      <c r="F2" s="500"/>
      <c r="G2" s="500"/>
      <c r="H2" s="500"/>
      <c r="I2" s="500"/>
      <c r="J2" s="500"/>
      <c r="K2" s="500"/>
      <c r="L2" s="500"/>
      <c r="M2" s="500"/>
      <c r="N2" s="500"/>
      <c r="O2" s="500"/>
      <c r="P2" s="500"/>
      <c r="Q2" s="500"/>
      <c r="R2" s="500"/>
      <c r="S2" s="500"/>
      <c r="T2" s="500"/>
      <c r="U2" s="500"/>
      <c r="V2" s="500"/>
      <c r="W2" s="500"/>
      <c r="X2" s="500"/>
      <c r="Y2" s="500"/>
      <c r="Z2" s="500"/>
      <c r="AA2" s="500"/>
      <c r="AB2" s="500"/>
      <c r="AC2" s="500"/>
      <c r="AD2" s="500"/>
      <c r="AE2" s="500"/>
      <c r="AF2" s="500"/>
      <c r="AG2" s="500"/>
      <c r="AH2" s="500"/>
      <c r="AI2" s="500"/>
      <c r="AJ2" s="500"/>
      <c r="AK2" s="500"/>
      <c r="AL2" s="500"/>
      <c r="AM2" s="500"/>
      <c r="AN2" s="500"/>
      <c r="AO2" s="500"/>
      <c r="AP2" s="500"/>
      <c r="AQ2" s="500"/>
      <c r="AR2" s="500"/>
    </row>
    <row r="3" spans="2:51" ht="12.75" customHeight="1">
      <c r="B3" s="22"/>
      <c r="C3" s="22"/>
      <c r="D3" s="22"/>
      <c r="E3" s="22"/>
      <c r="F3" s="22"/>
      <c r="G3" s="22"/>
      <c r="AL3" s="33" t="s">
        <v>224</v>
      </c>
      <c r="AM3" s="501"/>
      <c r="AN3" s="501"/>
      <c r="AO3" s="502" t="s">
        <v>46</v>
      </c>
      <c r="AP3" s="502"/>
      <c r="AQ3" s="501"/>
      <c r="AR3" s="501"/>
      <c r="AS3" s="502" t="s">
        <v>47</v>
      </c>
      <c r="AT3" s="502"/>
      <c r="AU3" s="58" t="s">
        <v>196</v>
      </c>
      <c r="AV3" s="53"/>
      <c r="AW3" s="95"/>
      <c r="AX3" s="95"/>
      <c r="AY3" s="95"/>
    </row>
    <row r="4" spans="2:44" ht="3.75" customHeight="1">
      <c r="B4" s="22"/>
      <c r="C4" s="22"/>
      <c r="D4" s="22"/>
      <c r="E4" s="22"/>
      <c r="F4" s="22"/>
      <c r="G4" s="22"/>
      <c r="AJ4" s="95"/>
      <c r="AK4" s="95"/>
      <c r="AL4" s="95"/>
      <c r="AM4" s="95"/>
      <c r="AN4" s="95"/>
      <c r="AO4" s="95"/>
      <c r="AP4" s="95"/>
      <c r="AQ4" s="95"/>
      <c r="AR4" s="95"/>
    </row>
    <row r="5" spans="2:47" s="53" customFormat="1" ht="15" customHeight="1">
      <c r="B5" s="26">
        <v>1</v>
      </c>
      <c r="C5" s="461" t="s">
        <v>30</v>
      </c>
      <c r="D5" s="461"/>
      <c r="E5" s="461"/>
      <c r="F5" s="461"/>
      <c r="G5" s="461"/>
      <c r="H5" s="560"/>
      <c r="I5" s="561"/>
      <c r="J5" s="561"/>
      <c r="K5" s="561"/>
      <c r="L5" s="562"/>
      <c r="M5" s="85">
        <v>2</v>
      </c>
      <c r="N5" s="476" t="s">
        <v>114</v>
      </c>
      <c r="O5" s="476"/>
      <c r="P5" s="476"/>
      <c r="Q5" s="476"/>
      <c r="R5" s="476"/>
      <c r="S5" s="476"/>
      <c r="T5" s="476"/>
      <c r="U5" s="476"/>
      <c r="V5" s="476"/>
      <c r="W5" s="476"/>
      <c r="X5" s="476"/>
      <c r="Y5" s="476"/>
      <c r="Z5" s="476"/>
      <c r="AA5" s="476"/>
      <c r="AB5" s="476"/>
      <c r="AC5" s="476"/>
      <c r="AD5" s="476"/>
      <c r="AE5" s="476"/>
      <c r="AF5" s="476"/>
      <c r="AG5" s="476"/>
      <c r="AH5" s="476"/>
      <c r="AI5" s="476"/>
      <c r="AJ5" s="476"/>
      <c r="AK5" s="476"/>
      <c r="AL5" s="476"/>
      <c r="AM5" s="476"/>
      <c r="AN5" s="476"/>
      <c r="AO5" s="476"/>
      <c r="AP5" s="476"/>
      <c r="AQ5" s="476"/>
      <c r="AR5" s="476"/>
      <c r="AS5" s="476"/>
      <c r="AT5" s="476"/>
      <c r="AU5" s="477"/>
    </row>
    <row r="6" spans="2:47" s="53" customFormat="1" ht="15" customHeight="1">
      <c r="B6" s="96"/>
      <c r="C6" s="559"/>
      <c r="D6" s="559"/>
      <c r="E6" s="559"/>
      <c r="F6" s="559"/>
      <c r="G6" s="559"/>
      <c r="H6" s="563"/>
      <c r="I6" s="501"/>
      <c r="J6" s="501"/>
      <c r="K6" s="501"/>
      <c r="L6" s="564"/>
      <c r="M6" s="467" t="s">
        <v>115</v>
      </c>
      <c r="N6" s="510"/>
      <c r="O6" s="510"/>
      <c r="P6" s="454"/>
      <c r="Q6" s="563"/>
      <c r="R6" s="501"/>
      <c r="S6" s="501"/>
      <c r="T6" s="510" t="s">
        <v>31</v>
      </c>
      <c r="U6" s="510"/>
      <c r="V6" s="454"/>
      <c r="W6" s="466" t="s">
        <v>130</v>
      </c>
      <c r="X6" s="498"/>
      <c r="Y6" s="498"/>
      <c r="Z6" s="498"/>
      <c r="AA6" s="498"/>
      <c r="AB6" s="453"/>
      <c r="AC6" s="942">
        <v>10</v>
      </c>
      <c r="AD6" s="637"/>
      <c r="AE6" s="637"/>
      <c r="AF6" s="638" t="s">
        <v>32</v>
      </c>
      <c r="AG6" s="638"/>
      <c r="AH6" s="637">
        <v>30</v>
      </c>
      <c r="AI6" s="637"/>
      <c r="AJ6" s="637"/>
      <c r="AK6" s="97" t="s">
        <v>33</v>
      </c>
      <c r="AL6" s="98"/>
      <c r="AM6" s="98"/>
      <c r="AN6" s="98"/>
      <c r="AO6" s="98"/>
      <c r="AP6" s="98"/>
      <c r="AQ6" s="98"/>
      <c r="AR6" s="98"/>
      <c r="AS6" s="98"/>
      <c r="AT6" s="98"/>
      <c r="AU6" s="99"/>
    </row>
    <row r="7" spans="2:47" s="53" customFormat="1" ht="15" customHeight="1">
      <c r="B7" s="100"/>
      <c r="C7" s="463"/>
      <c r="D7" s="463"/>
      <c r="E7" s="463"/>
      <c r="F7" s="463"/>
      <c r="G7" s="463"/>
      <c r="H7" s="515"/>
      <c r="I7" s="565"/>
      <c r="J7" s="565"/>
      <c r="K7" s="565"/>
      <c r="L7" s="516"/>
      <c r="M7" s="567"/>
      <c r="N7" s="499"/>
      <c r="O7" s="499"/>
      <c r="P7" s="568"/>
      <c r="Q7" s="515"/>
      <c r="R7" s="565"/>
      <c r="S7" s="565"/>
      <c r="T7" s="499"/>
      <c r="U7" s="499"/>
      <c r="V7" s="568"/>
      <c r="W7" s="567"/>
      <c r="X7" s="499"/>
      <c r="Y7" s="499"/>
      <c r="Z7" s="499"/>
      <c r="AA7" s="499"/>
      <c r="AB7" s="568"/>
      <c r="AC7" s="517" t="s">
        <v>75</v>
      </c>
      <c r="AD7" s="483"/>
      <c r="AE7" s="483"/>
      <c r="AF7" s="483"/>
      <c r="AG7" s="977">
        <f>AC6+ROUND(AH6/60,2)</f>
        <v>10.5</v>
      </c>
      <c r="AH7" s="977"/>
      <c r="AI7" s="977"/>
      <c r="AJ7" s="101" t="s">
        <v>431</v>
      </c>
      <c r="AK7" s="483" t="s">
        <v>32</v>
      </c>
      <c r="AL7" s="483"/>
      <c r="AM7" s="483"/>
      <c r="AN7" s="102" t="s">
        <v>78</v>
      </c>
      <c r="AO7" s="102"/>
      <c r="AP7" s="24"/>
      <c r="AQ7" s="24"/>
      <c r="AR7" s="24"/>
      <c r="AS7" s="101"/>
      <c r="AT7" s="103"/>
      <c r="AU7" s="104"/>
    </row>
    <row r="8" spans="2:47" s="53" customFormat="1" ht="15" customHeight="1">
      <c r="B8" s="26">
        <v>3</v>
      </c>
      <c r="C8" s="461" t="s">
        <v>151</v>
      </c>
      <c r="D8" s="461"/>
      <c r="E8" s="461"/>
      <c r="F8" s="461"/>
      <c r="G8" s="461"/>
      <c r="H8" s="461"/>
      <c r="I8" s="461"/>
      <c r="J8" s="461"/>
      <c r="K8" s="461"/>
      <c r="L8" s="462"/>
      <c r="M8" s="968"/>
      <c r="N8" s="969"/>
      <c r="O8" s="969"/>
      <c r="P8" s="969"/>
      <c r="Q8" s="969"/>
      <c r="R8" s="969"/>
      <c r="S8" s="969"/>
      <c r="T8" s="969"/>
      <c r="U8" s="969"/>
      <c r="V8" s="969"/>
      <c r="W8" s="969"/>
      <c r="X8" s="969"/>
      <c r="Y8" s="969"/>
      <c r="Z8" s="969"/>
      <c r="AA8" s="969"/>
      <c r="AB8" s="969"/>
      <c r="AC8" s="969"/>
      <c r="AD8" s="969"/>
      <c r="AE8" s="969"/>
      <c r="AF8" s="969"/>
      <c r="AG8" s="969"/>
      <c r="AH8" s="969"/>
      <c r="AI8" s="969"/>
      <c r="AJ8" s="969"/>
      <c r="AK8" s="969"/>
      <c r="AL8" s="969"/>
      <c r="AM8" s="969"/>
      <c r="AN8" s="969"/>
      <c r="AO8" s="969"/>
      <c r="AP8" s="969"/>
      <c r="AQ8" s="969"/>
      <c r="AR8" s="969"/>
      <c r="AS8" s="969"/>
      <c r="AT8" s="969"/>
      <c r="AU8" s="970"/>
    </row>
    <row r="9" spans="2:47" s="53" customFormat="1" ht="15" customHeight="1">
      <c r="B9" s="96"/>
      <c r="C9" s="559"/>
      <c r="D9" s="559"/>
      <c r="E9" s="559"/>
      <c r="F9" s="559"/>
      <c r="G9" s="559"/>
      <c r="H9" s="559"/>
      <c r="I9" s="559"/>
      <c r="J9" s="559"/>
      <c r="K9" s="559"/>
      <c r="L9" s="566"/>
      <c r="M9" s="971"/>
      <c r="N9" s="972"/>
      <c r="O9" s="972"/>
      <c r="P9" s="972"/>
      <c r="Q9" s="972"/>
      <c r="R9" s="972"/>
      <c r="S9" s="972"/>
      <c r="T9" s="972"/>
      <c r="U9" s="972"/>
      <c r="V9" s="972"/>
      <c r="W9" s="972"/>
      <c r="X9" s="972"/>
      <c r="Y9" s="972"/>
      <c r="Z9" s="972"/>
      <c r="AA9" s="972"/>
      <c r="AB9" s="972"/>
      <c r="AC9" s="972"/>
      <c r="AD9" s="972"/>
      <c r="AE9" s="972"/>
      <c r="AF9" s="972"/>
      <c r="AG9" s="972"/>
      <c r="AH9" s="972"/>
      <c r="AI9" s="972"/>
      <c r="AJ9" s="972"/>
      <c r="AK9" s="972"/>
      <c r="AL9" s="972"/>
      <c r="AM9" s="972"/>
      <c r="AN9" s="972"/>
      <c r="AO9" s="972"/>
      <c r="AP9" s="972"/>
      <c r="AQ9" s="972"/>
      <c r="AR9" s="972"/>
      <c r="AS9" s="972"/>
      <c r="AT9" s="972"/>
      <c r="AU9" s="973"/>
    </row>
    <row r="10" spans="2:47" s="53" customFormat="1" ht="15" customHeight="1">
      <c r="B10" s="100"/>
      <c r="C10" s="463"/>
      <c r="D10" s="463"/>
      <c r="E10" s="463"/>
      <c r="F10" s="463"/>
      <c r="G10" s="463"/>
      <c r="H10" s="463"/>
      <c r="I10" s="463"/>
      <c r="J10" s="463"/>
      <c r="K10" s="463"/>
      <c r="L10" s="464"/>
      <c r="M10" s="974"/>
      <c r="N10" s="975"/>
      <c r="O10" s="975"/>
      <c r="P10" s="975"/>
      <c r="Q10" s="975"/>
      <c r="R10" s="975"/>
      <c r="S10" s="975"/>
      <c r="T10" s="975"/>
      <c r="U10" s="975"/>
      <c r="V10" s="975"/>
      <c r="W10" s="975"/>
      <c r="X10" s="975"/>
      <c r="Y10" s="975"/>
      <c r="Z10" s="975"/>
      <c r="AA10" s="975"/>
      <c r="AB10" s="975"/>
      <c r="AC10" s="975"/>
      <c r="AD10" s="975"/>
      <c r="AE10" s="975"/>
      <c r="AF10" s="975"/>
      <c r="AG10" s="975"/>
      <c r="AH10" s="975"/>
      <c r="AI10" s="975"/>
      <c r="AJ10" s="975"/>
      <c r="AK10" s="975"/>
      <c r="AL10" s="975"/>
      <c r="AM10" s="975"/>
      <c r="AN10" s="975"/>
      <c r="AO10" s="975"/>
      <c r="AP10" s="975"/>
      <c r="AQ10" s="975"/>
      <c r="AR10" s="975"/>
      <c r="AS10" s="975"/>
      <c r="AT10" s="975"/>
      <c r="AU10" s="976"/>
    </row>
    <row r="11" spans="2:47" s="105" customFormat="1" ht="12">
      <c r="B11" s="321" t="s">
        <v>197</v>
      </c>
      <c r="C11" s="979" t="s">
        <v>128</v>
      </c>
      <c r="D11" s="979"/>
      <c r="E11" s="979"/>
      <c r="F11" s="979"/>
      <c r="G11" s="979"/>
      <c r="H11" s="979"/>
      <c r="I11" s="979"/>
      <c r="J11" s="979"/>
      <c r="K11" s="979"/>
      <c r="L11" s="979"/>
      <c r="M11" s="979"/>
      <c r="N11" s="979"/>
      <c r="O11" s="979"/>
      <c r="P11" s="979"/>
      <c r="Q11" s="979"/>
      <c r="R11" s="979"/>
      <c r="S11" s="979"/>
      <c r="T11" s="979"/>
      <c r="U11" s="979"/>
      <c r="V11" s="979"/>
      <c r="W11" s="979"/>
      <c r="X11" s="979"/>
      <c r="Y11" s="979"/>
      <c r="Z11" s="979"/>
      <c r="AA11" s="979"/>
      <c r="AB11" s="979"/>
      <c r="AC11" s="979"/>
      <c r="AD11" s="979"/>
      <c r="AE11" s="979"/>
      <c r="AF11" s="979"/>
      <c r="AG11" s="979"/>
      <c r="AH11" s="979"/>
      <c r="AI11" s="979"/>
      <c r="AJ11" s="979"/>
      <c r="AK11" s="979"/>
      <c r="AL11" s="979"/>
      <c r="AM11" s="979"/>
      <c r="AN11" s="979"/>
      <c r="AO11" s="979"/>
      <c r="AP11" s="979"/>
      <c r="AQ11" s="979"/>
      <c r="AR11" s="979"/>
      <c r="AS11" s="979"/>
      <c r="AT11" s="979"/>
      <c r="AU11" s="979"/>
    </row>
    <row r="12" spans="2:51" ht="13.5" customHeight="1">
      <c r="B12" s="106">
        <v>4</v>
      </c>
      <c r="C12" s="3" t="s">
        <v>117</v>
      </c>
      <c r="D12" s="3"/>
      <c r="E12" s="3"/>
      <c r="F12" s="3"/>
      <c r="G12" s="3"/>
      <c r="H12" s="3"/>
      <c r="I12" s="1"/>
      <c r="J12" s="1"/>
      <c r="K12" s="1"/>
      <c r="L12" s="1"/>
      <c r="M12" s="4"/>
      <c r="N12" s="107">
        <v>5</v>
      </c>
      <c r="O12" s="843" t="s">
        <v>165</v>
      </c>
      <c r="P12" s="843"/>
      <c r="Q12" s="843"/>
      <c r="R12" s="843"/>
      <c r="S12" s="843"/>
      <c r="T12" s="843"/>
      <c r="U12" s="843"/>
      <c r="V12" s="843"/>
      <c r="W12" s="843"/>
      <c r="X12" s="843"/>
      <c r="Y12" s="843"/>
      <c r="Z12" s="843"/>
      <c r="AA12" s="843"/>
      <c r="AB12" s="843"/>
      <c r="AC12" s="843"/>
      <c r="AD12" s="843"/>
      <c r="AE12" s="843"/>
      <c r="AF12" s="843"/>
      <c r="AG12" s="843"/>
      <c r="AH12" s="843"/>
      <c r="AI12" s="843"/>
      <c r="AJ12" s="843"/>
      <c r="AK12" s="843"/>
      <c r="AL12" s="843"/>
      <c r="AM12" s="843"/>
      <c r="AN12" s="843"/>
      <c r="AO12" s="843"/>
      <c r="AP12" s="843"/>
      <c r="AQ12" s="843"/>
      <c r="AR12" s="843"/>
      <c r="AS12" s="843"/>
      <c r="AT12" s="843"/>
      <c r="AU12" s="844"/>
      <c r="AV12" s="108"/>
      <c r="AW12" s="109"/>
      <c r="AX12" s="109"/>
      <c r="AY12" s="109"/>
    </row>
    <row r="13" spans="2:48" ht="12">
      <c r="B13" s="5"/>
      <c r="C13" s="6" t="s">
        <v>118</v>
      </c>
      <c r="D13" s="6"/>
      <c r="E13" s="6"/>
      <c r="F13" s="6"/>
      <c r="G13" s="6"/>
      <c r="H13" s="6"/>
      <c r="I13" s="6"/>
      <c r="J13" s="6"/>
      <c r="K13" s="6"/>
      <c r="L13" s="6"/>
      <c r="M13" s="7"/>
      <c r="N13" s="777"/>
      <c r="O13" s="778"/>
      <c r="P13" s="778"/>
      <c r="Q13" s="778"/>
      <c r="R13" s="778"/>
      <c r="S13" s="778"/>
      <c r="T13" s="778"/>
      <c r="U13" s="109"/>
      <c r="V13" s="109"/>
      <c r="W13" s="109"/>
      <c r="X13" s="109"/>
      <c r="Y13" s="109"/>
      <c r="Z13" s="110"/>
      <c r="AA13" s="110"/>
      <c r="AB13" s="111"/>
      <c r="AC13" s="111"/>
      <c r="AD13" s="111"/>
      <c r="AE13" s="111"/>
      <c r="AF13" s="111"/>
      <c r="AG13" s="111"/>
      <c r="AH13" s="111"/>
      <c r="AI13" s="109"/>
      <c r="AJ13" s="109"/>
      <c r="AK13" s="109"/>
      <c r="AL13" s="109"/>
      <c r="AM13" s="109"/>
      <c r="AN13" s="109"/>
      <c r="AO13" s="112"/>
      <c r="AP13" s="112"/>
      <c r="AQ13" s="112"/>
      <c r="AR13" s="112"/>
      <c r="AS13" s="112"/>
      <c r="AT13" s="112"/>
      <c r="AU13" s="113"/>
      <c r="AV13" s="109"/>
    </row>
    <row r="14" spans="2:47" ht="12">
      <c r="B14" s="5"/>
      <c r="C14" s="6" t="s">
        <v>120</v>
      </c>
      <c r="D14" s="6"/>
      <c r="E14" s="6"/>
      <c r="F14" s="6"/>
      <c r="G14" s="6"/>
      <c r="H14" s="6"/>
      <c r="I14" s="6"/>
      <c r="J14" s="6"/>
      <c r="K14" s="6"/>
      <c r="L14" s="6"/>
      <c r="M14" s="7"/>
      <c r="N14" s="779"/>
      <c r="O14" s="780"/>
      <c r="P14" s="780"/>
      <c r="Q14" s="780"/>
      <c r="R14" s="780"/>
      <c r="S14" s="780"/>
      <c r="T14" s="780"/>
      <c r="U14" s="780"/>
      <c r="V14" s="114"/>
      <c r="W14" s="510"/>
      <c r="X14" s="510"/>
      <c r="Y14" s="510"/>
      <c r="Z14" s="510"/>
      <c r="AA14" s="510"/>
      <c r="AB14" s="510"/>
      <c r="AC14" s="510"/>
      <c r="AD14" s="510"/>
      <c r="AE14" s="510"/>
      <c r="AF14" s="510"/>
      <c r="AG14" s="510"/>
      <c r="AH14" s="510"/>
      <c r="AI14" s="510"/>
      <c r="AJ14" s="510"/>
      <c r="AK14" s="510"/>
      <c r="AL14" s="510"/>
      <c r="AM14" s="510"/>
      <c r="AN14" s="510"/>
      <c r="AO14" s="510"/>
      <c r="AP14" s="510"/>
      <c r="AQ14" s="510"/>
      <c r="AR14" s="510"/>
      <c r="AS14" s="510"/>
      <c r="AT14" s="109"/>
      <c r="AU14" s="115"/>
    </row>
    <row r="15" spans="2:47" ht="12">
      <c r="B15" s="8"/>
      <c r="C15" s="9" t="s">
        <v>122</v>
      </c>
      <c r="D15" s="9"/>
      <c r="E15" s="9"/>
      <c r="F15" s="9"/>
      <c r="G15" s="9"/>
      <c r="H15" s="9"/>
      <c r="I15" s="9"/>
      <c r="J15" s="9"/>
      <c r="K15" s="9"/>
      <c r="L15" s="9"/>
      <c r="M15" s="10"/>
      <c r="N15" s="681"/>
      <c r="O15" s="682"/>
      <c r="P15" s="682"/>
      <c r="Q15" s="682"/>
      <c r="R15" s="682"/>
      <c r="S15" s="682"/>
      <c r="T15" s="682"/>
      <c r="U15" s="682"/>
      <c r="V15" s="116"/>
      <c r="W15" s="499"/>
      <c r="X15" s="499"/>
      <c r="Y15" s="499"/>
      <c r="Z15" s="499"/>
      <c r="AA15" s="499"/>
      <c r="AB15" s="499"/>
      <c r="AC15" s="499"/>
      <c r="AD15" s="499"/>
      <c r="AE15" s="499"/>
      <c r="AF15" s="499"/>
      <c r="AG15" s="499"/>
      <c r="AH15" s="499"/>
      <c r="AI15" s="499"/>
      <c r="AJ15" s="499"/>
      <c r="AK15" s="499"/>
      <c r="AL15" s="499"/>
      <c r="AM15" s="499"/>
      <c r="AN15" s="499"/>
      <c r="AO15" s="499"/>
      <c r="AP15" s="499"/>
      <c r="AQ15" s="499"/>
      <c r="AR15" s="499"/>
      <c r="AS15" s="499"/>
      <c r="AT15" s="117"/>
      <c r="AU15" s="118"/>
    </row>
    <row r="16" spans="2:82" ht="18" customHeight="1" thickBot="1">
      <c r="B16" s="12"/>
      <c r="C16" s="2"/>
      <c r="D16" s="2"/>
      <c r="E16" s="20"/>
      <c r="F16" s="20"/>
      <c r="G16" s="20"/>
      <c r="H16" s="20"/>
      <c r="I16" s="20"/>
      <c r="J16" s="20"/>
      <c r="K16" s="20"/>
      <c r="L16" s="20"/>
      <c r="M16" s="17"/>
      <c r="N16" s="466" t="s">
        <v>133</v>
      </c>
      <c r="O16" s="498"/>
      <c r="P16" s="498"/>
      <c r="Q16" s="498"/>
      <c r="R16" s="498"/>
      <c r="S16" s="498"/>
      <c r="T16" s="453"/>
      <c r="U16" s="119" t="s">
        <v>129</v>
      </c>
      <c r="V16" s="120"/>
      <c r="W16" s="120"/>
      <c r="X16" s="120"/>
      <c r="Y16" s="120"/>
      <c r="Z16" s="120"/>
      <c r="AA16" s="120"/>
      <c r="AB16" s="120"/>
      <c r="AC16" s="120"/>
      <c r="AD16" s="961" t="s">
        <v>130</v>
      </c>
      <c r="AE16" s="961"/>
      <c r="AF16" s="961"/>
      <c r="AG16" s="961"/>
      <c r="AH16" s="961"/>
      <c r="AI16" s="66"/>
      <c r="AJ16" s="66"/>
      <c r="AK16" s="66"/>
      <c r="AL16" s="625" t="s">
        <v>193</v>
      </c>
      <c r="AM16" s="960"/>
      <c r="AN16" s="960"/>
      <c r="AO16" s="960"/>
      <c r="AP16" s="960"/>
      <c r="AQ16" s="960"/>
      <c r="AR16" s="960"/>
      <c r="AS16" s="960"/>
      <c r="AT16" s="960"/>
      <c r="AU16" s="121"/>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17"/>
      <c r="CD16" s="109"/>
    </row>
    <row r="17" spans="2:82" ht="22.5" customHeight="1" thickBot="1">
      <c r="B17" s="12" t="s">
        <v>123</v>
      </c>
      <c r="C17" s="2"/>
      <c r="D17" s="2"/>
      <c r="E17" s="959"/>
      <c r="F17" s="959"/>
      <c r="G17" s="959"/>
      <c r="H17" s="959"/>
      <c r="I17" s="959"/>
      <c r="J17" s="959"/>
      <c r="K17" s="959"/>
      <c r="L17" s="959"/>
      <c r="M17" s="17" t="s">
        <v>436</v>
      </c>
      <c r="N17" s="467"/>
      <c r="O17" s="510"/>
      <c r="P17" s="510"/>
      <c r="Q17" s="510"/>
      <c r="R17" s="510"/>
      <c r="S17" s="510"/>
      <c r="T17" s="454"/>
      <c r="U17" s="21"/>
      <c r="V17" s="962">
        <v>562.1</v>
      </c>
      <c r="W17" s="963"/>
      <c r="X17" s="963"/>
      <c r="Y17" s="963"/>
      <c r="Z17" s="964"/>
      <c r="AA17" s="22" t="s">
        <v>16</v>
      </c>
      <c r="AB17" s="510" t="s">
        <v>425</v>
      </c>
      <c r="AC17" s="510"/>
      <c r="AD17" s="581">
        <v>2</v>
      </c>
      <c r="AE17" s="582"/>
      <c r="AF17" s="582"/>
      <c r="AG17" s="582"/>
      <c r="AH17" s="583"/>
      <c r="AI17" s="122" t="s">
        <v>32</v>
      </c>
      <c r="AJ17" s="112"/>
      <c r="AK17" s="510" t="s">
        <v>426</v>
      </c>
      <c r="AL17" s="510"/>
      <c r="AM17" s="592">
        <f>ROUNDDOWN(V17*AD17,0)</f>
        <v>1124</v>
      </c>
      <c r="AN17" s="593"/>
      <c r="AO17" s="593"/>
      <c r="AP17" s="593"/>
      <c r="AQ17" s="593"/>
      <c r="AR17" s="594"/>
      <c r="AS17" s="22" t="s">
        <v>16</v>
      </c>
      <c r="AT17" s="510" t="s">
        <v>134</v>
      </c>
      <c r="AU17" s="454"/>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17"/>
      <c r="CD17" s="109"/>
    </row>
    <row r="18" spans="2:82" ht="12">
      <c r="B18" s="467" t="s">
        <v>6</v>
      </c>
      <c r="C18" s="510"/>
      <c r="D18" s="510"/>
      <c r="E18" s="501"/>
      <c r="F18" s="501"/>
      <c r="G18" s="501"/>
      <c r="H18" s="501"/>
      <c r="I18" s="501"/>
      <c r="J18" s="501"/>
      <c r="K18" s="501"/>
      <c r="L18" s="501"/>
      <c r="M18" s="564"/>
      <c r="N18" s="567"/>
      <c r="O18" s="499"/>
      <c r="P18" s="499"/>
      <c r="Q18" s="499"/>
      <c r="R18" s="499"/>
      <c r="S18" s="499"/>
      <c r="T18" s="568"/>
      <c r="U18" s="28"/>
      <c r="V18" s="24"/>
      <c r="W18" s="24"/>
      <c r="X18" s="24"/>
      <c r="Y18" s="24"/>
      <c r="Z18" s="24"/>
      <c r="AA18" s="24"/>
      <c r="AB18" s="103"/>
      <c r="AC18" s="103"/>
      <c r="AD18" s="53"/>
      <c r="AE18" s="53"/>
      <c r="AF18" s="53"/>
      <c r="AG18" s="53"/>
      <c r="AH18" s="24"/>
      <c r="AI18" s="24"/>
      <c r="AJ18" s="24"/>
      <c r="AK18" s="24"/>
      <c r="AL18" s="24"/>
      <c r="AM18" s="24"/>
      <c r="AN18" s="24"/>
      <c r="AO18" s="24"/>
      <c r="AP18" s="542" t="s">
        <v>79</v>
      </c>
      <c r="AQ18" s="542"/>
      <c r="AR18" s="542"/>
      <c r="AS18" s="542"/>
      <c r="AT18" s="542"/>
      <c r="AU18" s="25"/>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17"/>
      <c r="CD18" s="109"/>
    </row>
    <row r="19" spans="2:82" ht="14.25" customHeight="1" thickBot="1">
      <c r="B19" s="467"/>
      <c r="C19" s="510"/>
      <c r="D19" s="510"/>
      <c r="E19" s="501"/>
      <c r="F19" s="501"/>
      <c r="G19" s="501"/>
      <c r="H19" s="501"/>
      <c r="I19" s="501"/>
      <c r="J19" s="501"/>
      <c r="K19" s="501"/>
      <c r="L19" s="501"/>
      <c r="M19" s="564"/>
      <c r="N19" s="467" t="s">
        <v>110</v>
      </c>
      <c r="O19" s="510"/>
      <c r="P19" s="510"/>
      <c r="Q19" s="510"/>
      <c r="R19" s="510"/>
      <c r="S19" s="510"/>
      <c r="T19" s="454"/>
      <c r="U19" s="967" t="s">
        <v>131</v>
      </c>
      <c r="V19" s="625"/>
      <c r="W19" s="625"/>
      <c r="X19" s="625"/>
      <c r="Y19" s="625"/>
      <c r="Z19" s="625"/>
      <c r="AA19" s="625"/>
      <c r="AB19" s="625"/>
      <c r="AC19" s="123"/>
      <c r="AD19" s="978" t="s">
        <v>132</v>
      </c>
      <c r="AE19" s="978"/>
      <c r="AF19" s="978"/>
      <c r="AG19" s="978"/>
      <c r="AH19" s="978"/>
      <c r="AI19" s="124"/>
      <c r="AJ19" s="124"/>
      <c r="AK19" s="124"/>
      <c r="AL19" s="625" t="s">
        <v>190</v>
      </c>
      <c r="AM19" s="960"/>
      <c r="AN19" s="960"/>
      <c r="AO19" s="960"/>
      <c r="AP19" s="960"/>
      <c r="AQ19" s="960"/>
      <c r="AR19" s="960"/>
      <c r="AS19" s="960"/>
      <c r="AT19" s="960"/>
      <c r="AU19" s="125"/>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17"/>
      <c r="CD19" s="109"/>
    </row>
    <row r="20" spans="2:82" ht="22.5" customHeight="1" thickBot="1">
      <c r="B20" s="515"/>
      <c r="C20" s="565"/>
      <c r="D20" s="565"/>
      <c r="E20" s="565"/>
      <c r="F20" s="510" t="s">
        <v>453</v>
      </c>
      <c r="G20" s="565"/>
      <c r="H20" s="565"/>
      <c r="I20" s="565"/>
      <c r="J20" s="499" t="s">
        <v>453</v>
      </c>
      <c r="K20" s="501"/>
      <c r="L20" s="501"/>
      <c r="M20" s="564"/>
      <c r="N20" s="467"/>
      <c r="O20" s="510"/>
      <c r="P20" s="510"/>
      <c r="Q20" s="510"/>
      <c r="R20" s="510"/>
      <c r="S20" s="510"/>
      <c r="T20" s="454"/>
      <c r="U20" s="21"/>
      <c r="V20" s="962"/>
      <c r="W20" s="963"/>
      <c r="X20" s="963"/>
      <c r="Y20" s="963"/>
      <c r="Z20" s="964"/>
      <c r="AA20" s="22" t="s">
        <v>16</v>
      </c>
      <c r="AB20" s="510" t="s">
        <v>425</v>
      </c>
      <c r="AC20" s="510"/>
      <c r="AD20" s="965">
        <v>0.75</v>
      </c>
      <c r="AE20" s="966"/>
      <c r="AF20" s="966"/>
      <c r="AG20" s="966"/>
      <c r="AH20" s="966"/>
      <c r="AI20" s="112"/>
      <c r="AJ20" s="112"/>
      <c r="AK20" s="510" t="s">
        <v>430</v>
      </c>
      <c r="AL20" s="510"/>
      <c r="AM20" s="592">
        <f>ROUNDDOWN(V20*AD20,0)</f>
        <v>0</v>
      </c>
      <c r="AN20" s="593"/>
      <c r="AO20" s="593"/>
      <c r="AP20" s="593"/>
      <c r="AQ20" s="593"/>
      <c r="AR20" s="594"/>
      <c r="AS20" s="22" t="s">
        <v>16</v>
      </c>
      <c r="AT20" s="510" t="s">
        <v>226</v>
      </c>
      <c r="AU20" s="454"/>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109"/>
    </row>
    <row r="21" spans="2:82" ht="14.25" customHeight="1">
      <c r="B21" s="515"/>
      <c r="C21" s="565"/>
      <c r="D21" s="565"/>
      <c r="E21" s="565"/>
      <c r="F21" s="499"/>
      <c r="G21" s="565"/>
      <c r="H21" s="565"/>
      <c r="I21" s="565"/>
      <c r="J21" s="499"/>
      <c r="K21" s="565"/>
      <c r="L21" s="565"/>
      <c r="M21" s="516"/>
      <c r="N21" s="567"/>
      <c r="O21" s="499"/>
      <c r="P21" s="499"/>
      <c r="Q21" s="499"/>
      <c r="R21" s="499"/>
      <c r="S21" s="499"/>
      <c r="T21" s="568"/>
      <c r="U21" s="28"/>
      <c r="V21" s="24"/>
      <c r="W21" s="24"/>
      <c r="X21" s="24"/>
      <c r="Y21" s="24"/>
      <c r="Z21" s="24"/>
      <c r="AA21" s="24"/>
      <c r="AB21" s="103"/>
      <c r="AC21" s="103"/>
      <c r="AD21" s="73"/>
      <c r="AE21" s="73"/>
      <c r="AF21" s="73"/>
      <c r="AG21" s="73"/>
      <c r="AH21" s="24"/>
      <c r="AI21" s="24"/>
      <c r="AJ21" s="24"/>
      <c r="AK21" s="24"/>
      <c r="AL21" s="24"/>
      <c r="AM21" s="24"/>
      <c r="AN21" s="24"/>
      <c r="AO21" s="24"/>
      <c r="AP21" s="542" t="s">
        <v>79</v>
      </c>
      <c r="AQ21" s="542"/>
      <c r="AR21" s="542"/>
      <c r="AS21" s="542"/>
      <c r="AT21" s="542"/>
      <c r="AU21" s="25"/>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109"/>
    </row>
    <row r="22" spans="2:82" ht="18" customHeight="1" thickBot="1">
      <c r="B22" s="15"/>
      <c r="C22" s="11"/>
      <c r="D22" s="11"/>
      <c r="E22" s="19"/>
      <c r="F22" s="19"/>
      <c r="G22" s="19"/>
      <c r="H22" s="19"/>
      <c r="I22" s="19"/>
      <c r="J22" s="19"/>
      <c r="K22" s="19"/>
      <c r="L22" s="19"/>
      <c r="M22" s="18"/>
      <c r="N22" s="466" t="s">
        <v>133</v>
      </c>
      <c r="O22" s="498"/>
      <c r="P22" s="498"/>
      <c r="Q22" s="498"/>
      <c r="R22" s="498"/>
      <c r="S22" s="498"/>
      <c r="T22" s="453"/>
      <c r="U22" s="119" t="s">
        <v>129</v>
      </c>
      <c r="V22" s="120"/>
      <c r="W22" s="120"/>
      <c r="X22" s="120"/>
      <c r="Y22" s="120"/>
      <c r="Z22" s="120"/>
      <c r="AA22" s="120"/>
      <c r="AB22" s="120"/>
      <c r="AC22" s="120"/>
      <c r="AD22" s="961" t="s">
        <v>130</v>
      </c>
      <c r="AE22" s="961"/>
      <c r="AF22" s="961"/>
      <c r="AG22" s="961"/>
      <c r="AH22" s="961"/>
      <c r="AI22" s="66"/>
      <c r="AJ22" s="66"/>
      <c r="AK22" s="66"/>
      <c r="AL22" s="625" t="s">
        <v>193</v>
      </c>
      <c r="AM22" s="960"/>
      <c r="AN22" s="960"/>
      <c r="AO22" s="960"/>
      <c r="AP22" s="960"/>
      <c r="AQ22" s="960"/>
      <c r="AR22" s="960"/>
      <c r="AS22" s="960"/>
      <c r="AT22" s="960"/>
      <c r="AU22" s="121"/>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17"/>
      <c r="CD22" s="109"/>
    </row>
    <row r="23" spans="2:82" ht="22.5" customHeight="1" thickBot="1">
      <c r="B23" s="12" t="s">
        <v>123</v>
      </c>
      <c r="C23" s="2"/>
      <c r="D23" s="2"/>
      <c r="E23" s="959"/>
      <c r="F23" s="959"/>
      <c r="G23" s="959"/>
      <c r="H23" s="959"/>
      <c r="I23" s="959"/>
      <c r="J23" s="959"/>
      <c r="K23" s="959"/>
      <c r="L23" s="959"/>
      <c r="M23" s="17" t="s">
        <v>436</v>
      </c>
      <c r="N23" s="467"/>
      <c r="O23" s="510"/>
      <c r="P23" s="510"/>
      <c r="Q23" s="510"/>
      <c r="R23" s="510"/>
      <c r="S23" s="510"/>
      <c r="T23" s="454"/>
      <c r="U23" s="21"/>
      <c r="V23" s="962">
        <v>650</v>
      </c>
      <c r="W23" s="963"/>
      <c r="X23" s="963"/>
      <c r="Y23" s="963"/>
      <c r="Z23" s="964"/>
      <c r="AA23" s="22" t="s">
        <v>16</v>
      </c>
      <c r="AB23" s="510" t="s">
        <v>425</v>
      </c>
      <c r="AC23" s="510"/>
      <c r="AD23" s="581">
        <v>2</v>
      </c>
      <c r="AE23" s="582"/>
      <c r="AF23" s="582"/>
      <c r="AG23" s="582"/>
      <c r="AH23" s="583"/>
      <c r="AI23" s="122" t="s">
        <v>32</v>
      </c>
      <c r="AJ23" s="112"/>
      <c r="AK23" s="510" t="s">
        <v>426</v>
      </c>
      <c r="AL23" s="510"/>
      <c r="AM23" s="592">
        <f>ROUNDDOWN(V23*AD23,0)</f>
        <v>1300</v>
      </c>
      <c r="AN23" s="593"/>
      <c r="AO23" s="593"/>
      <c r="AP23" s="593"/>
      <c r="AQ23" s="593"/>
      <c r="AR23" s="594"/>
      <c r="AS23" s="22" t="s">
        <v>16</v>
      </c>
      <c r="AT23" s="510" t="s">
        <v>135</v>
      </c>
      <c r="AU23" s="454"/>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17"/>
      <c r="CD23" s="109"/>
    </row>
    <row r="24" spans="2:82" ht="12">
      <c r="B24" s="467" t="s">
        <v>6</v>
      </c>
      <c r="C24" s="510"/>
      <c r="D24" s="510"/>
      <c r="E24" s="501"/>
      <c r="F24" s="501"/>
      <c r="G24" s="501"/>
      <c r="H24" s="501"/>
      <c r="I24" s="501"/>
      <c r="J24" s="501"/>
      <c r="K24" s="501"/>
      <c r="L24" s="501"/>
      <c r="M24" s="564"/>
      <c r="N24" s="567"/>
      <c r="O24" s="499"/>
      <c r="P24" s="499"/>
      <c r="Q24" s="499"/>
      <c r="R24" s="499"/>
      <c r="S24" s="499"/>
      <c r="T24" s="568"/>
      <c r="U24" s="28"/>
      <c r="V24" s="24"/>
      <c r="W24" s="24"/>
      <c r="X24" s="24"/>
      <c r="Y24" s="24"/>
      <c r="Z24" s="24"/>
      <c r="AA24" s="24"/>
      <c r="AB24" s="103"/>
      <c r="AC24" s="103"/>
      <c r="AD24" s="53"/>
      <c r="AE24" s="53"/>
      <c r="AF24" s="53"/>
      <c r="AG24" s="53"/>
      <c r="AH24" s="24"/>
      <c r="AI24" s="24"/>
      <c r="AJ24" s="24"/>
      <c r="AK24" s="24"/>
      <c r="AL24" s="24"/>
      <c r="AM24" s="24"/>
      <c r="AN24" s="24"/>
      <c r="AO24" s="24"/>
      <c r="AP24" s="542" t="s">
        <v>79</v>
      </c>
      <c r="AQ24" s="542"/>
      <c r="AR24" s="542"/>
      <c r="AS24" s="542"/>
      <c r="AT24" s="542"/>
      <c r="AU24" s="25"/>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17"/>
      <c r="CD24" s="109"/>
    </row>
    <row r="25" spans="2:82" ht="14.25" customHeight="1" thickBot="1">
      <c r="B25" s="467"/>
      <c r="C25" s="510"/>
      <c r="D25" s="510"/>
      <c r="E25" s="501"/>
      <c r="F25" s="501"/>
      <c r="G25" s="501"/>
      <c r="H25" s="501"/>
      <c r="I25" s="501"/>
      <c r="J25" s="501"/>
      <c r="K25" s="501"/>
      <c r="L25" s="501"/>
      <c r="M25" s="564"/>
      <c r="N25" s="467" t="s">
        <v>110</v>
      </c>
      <c r="O25" s="510"/>
      <c r="P25" s="510"/>
      <c r="Q25" s="510"/>
      <c r="R25" s="510"/>
      <c r="S25" s="510"/>
      <c r="T25" s="454"/>
      <c r="U25" s="967" t="s">
        <v>131</v>
      </c>
      <c r="V25" s="625"/>
      <c r="W25" s="625"/>
      <c r="X25" s="625"/>
      <c r="Y25" s="625"/>
      <c r="Z25" s="625"/>
      <c r="AA25" s="625"/>
      <c r="AB25" s="625"/>
      <c r="AC25" s="123"/>
      <c r="AD25" s="978" t="s">
        <v>132</v>
      </c>
      <c r="AE25" s="978"/>
      <c r="AF25" s="978"/>
      <c r="AG25" s="978"/>
      <c r="AH25" s="978"/>
      <c r="AI25" s="124"/>
      <c r="AJ25" s="124"/>
      <c r="AK25" s="124"/>
      <c r="AL25" s="625" t="s">
        <v>190</v>
      </c>
      <c r="AM25" s="960"/>
      <c r="AN25" s="960"/>
      <c r="AO25" s="960"/>
      <c r="AP25" s="960"/>
      <c r="AQ25" s="960"/>
      <c r="AR25" s="960"/>
      <c r="AS25" s="960"/>
      <c r="AT25" s="960"/>
      <c r="AU25" s="125"/>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17"/>
      <c r="CD25" s="109"/>
    </row>
    <row r="26" spans="2:82" ht="22.5" customHeight="1" thickBot="1">
      <c r="B26" s="515"/>
      <c r="C26" s="565"/>
      <c r="D26" s="565"/>
      <c r="E26" s="565"/>
      <c r="F26" s="510" t="s">
        <v>453</v>
      </c>
      <c r="G26" s="565"/>
      <c r="H26" s="565"/>
      <c r="I26" s="565"/>
      <c r="J26" s="499" t="s">
        <v>453</v>
      </c>
      <c r="K26" s="501"/>
      <c r="L26" s="501"/>
      <c r="M26" s="564"/>
      <c r="N26" s="467"/>
      <c r="O26" s="510"/>
      <c r="P26" s="510"/>
      <c r="Q26" s="510"/>
      <c r="R26" s="510"/>
      <c r="S26" s="510"/>
      <c r="T26" s="454"/>
      <c r="U26" s="21"/>
      <c r="V26" s="962">
        <v>5000</v>
      </c>
      <c r="W26" s="963"/>
      <c r="X26" s="963"/>
      <c r="Y26" s="963"/>
      <c r="Z26" s="964"/>
      <c r="AA26" s="22" t="s">
        <v>16</v>
      </c>
      <c r="AB26" s="510" t="s">
        <v>425</v>
      </c>
      <c r="AC26" s="510"/>
      <c r="AD26" s="965">
        <v>0.75</v>
      </c>
      <c r="AE26" s="966"/>
      <c r="AF26" s="966"/>
      <c r="AG26" s="966"/>
      <c r="AH26" s="966"/>
      <c r="AI26" s="112"/>
      <c r="AJ26" s="112"/>
      <c r="AK26" s="510" t="s">
        <v>430</v>
      </c>
      <c r="AL26" s="510"/>
      <c r="AM26" s="592">
        <f>ROUNDDOWN(V26*AD26,0)</f>
        <v>3750</v>
      </c>
      <c r="AN26" s="593"/>
      <c r="AO26" s="593"/>
      <c r="AP26" s="593"/>
      <c r="AQ26" s="593"/>
      <c r="AR26" s="594"/>
      <c r="AS26" s="22" t="s">
        <v>16</v>
      </c>
      <c r="AT26" s="510" t="s">
        <v>199</v>
      </c>
      <c r="AU26" s="454"/>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109"/>
    </row>
    <row r="27" spans="2:82" ht="14.25" customHeight="1">
      <c r="B27" s="515"/>
      <c r="C27" s="565"/>
      <c r="D27" s="565"/>
      <c r="E27" s="565"/>
      <c r="F27" s="499"/>
      <c r="G27" s="565"/>
      <c r="H27" s="565"/>
      <c r="I27" s="565"/>
      <c r="J27" s="499"/>
      <c r="K27" s="565"/>
      <c r="L27" s="565"/>
      <c r="M27" s="516"/>
      <c r="N27" s="567"/>
      <c r="O27" s="499"/>
      <c r="P27" s="499"/>
      <c r="Q27" s="499"/>
      <c r="R27" s="499"/>
      <c r="S27" s="499"/>
      <c r="T27" s="568"/>
      <c r="U27" s="28"/>
      <c r="V27" s="24"/>
      <c r="W27" s="24"/>
      <c r="X27" s="367"/>
      <c r="Y27" s="24"/>
      <c r="Z27" s="24"/>
      <c r="AA27" s="24"/>
      <c r="AB27" s="103"/>
      <c r="AC27" s="103"/>
      <c r="AD27" s="73"/>
      <c r="AE27" s="73"/>
      <c r="AF27" s="73"/>
      <c r="AG27" s="73"/>
      <c r="AH27" s="24"/>
      <c r="AI27" s="24"/>
      <c r="AJ27" s="24"/>
      <c r="AK27" s="24"/>
      <c r="AL27" s="24"/>
      <c r="AM27" s="24"/>
      <c r="AN27" s="24"/>
      <c r="AO27" s="24"/>
      <c r="AP27" s="542" t="s">
        <v>79</v>
      </c>
      <c r="AQ27" s="542"/>
      <c r="AR27" s="542"/>
      <c r="AS27" s="542"/>
      <c r="AT27" s="542"/>
      <c r="AU27" s="25"/>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109"/>
    </row>
    <row r="28" spans="2:82" ht="18" customHeight="1" thickBot="1">
      <c r="B28" s="15"/>
      <c r="C28" s="11"/>
      <c r="D28" s="11"/>
      <c r="E28" s="19"/>
      <c r="F28" s="19"/>
      <c r="G28" s="19"/>
      <c r="H28" s="19"/>
      <c r="I28" s="19"/>
      <c r="J28" s="19"/>
      <c r="K28" s="19"/>
      <c r="L28" s="19"/>
      <c r="M28" s="18"/>
      <c r="N28" s="466" t="s">
        <v>133</v>
      </c>
      <c r="O28" s="498"/>
      <c r="P28" s="498"/>
      <c r="Q28" s="498"/>
      <c r="R28" s="498"/>
      <c r="S28" s="498"/>
      <c r="T28" s="453"/>
      <c r="U28" s="119" t="s">
        <v>129</v>
      </c>
      <c r="V28" s="120"/>
      <c r="W28" s="120"/>
      <c r="X28" s="120"/>
      <c r="Y28" s="120"/>
      <c r="Z28" s="120"/>
      <c r="AA28" s="120"/>
      <c r="AB28" s="120"/>
      <c r="AC28" s="120"/>
      <c r="AD28" s="961" t="s">
        <v>130</v>
      </c>
      <c r="AE28" s="961"/>
      <c r="AF28" s="961"/>
      <c r="AG28" s="961"/>
      <c r="AH28" s="961"/>
      <c r="AI28" s="66"/>
      <c r="AJ28" s="66"/>
      <c r="AK28" s="66"/>
      <c r="AL28" s="625" t="s">
        <v>193</v>
      </c>
      <c r="AM28" s="960"/>
      <c r="AN28" s="960"/>
      <c r="AO28" s="960"/>
      <c r="AP28" s="960"/>
      <c r="AQ28" s="960"/>
      <c r="AR28" s="960"/>
      <c r="AS28" s="960"/>
      <c r="AT28" s="960"/>
      <c r="AU28" s="121"/>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17"/>
      <c r="CD28" s="109"/>
    </row>
    <row r="29" spans="2:82" ht="22.5" customHeight="1" thickBot="1">
      <c r="B29" s="12" t="s">
        <v>123</v>
      </c>
      <c r="C29" s="2"/>
      <c r="D29" s="2"/>
      <c r="E29" s="959"/>
      <c r="F29" s="959"/>
      <c r="G29" s="959"/>
      <c r="H29" s="959"/>
      <c r="I29" s="959"/>
      <c r="J29" s="959"/>
      <c r="K29" s="959"/>
      <c r="L29" s="959"/>
      <c r="M29" s="17" t="s">
        <v>436</v>
      </c>
      <c r="N29" s="467"/>
      <c r="O29" s="510"/>
      <c r="P29" s="510"/>
      <c r="Q29" s="510"/>
      <c r="R29" s="510"/>
      <c r="S29" s="510"/>
      <c r="T29" s="454"/>
      <c r="U29" s="21"/>
      <c r="V29" s="962">
        <v>2.6</v>
      </c>
      <c r="W29" s="963"/>
      <c r="X29" s="963"/>
      <c r="Y29" s="963"/>
      <c r="Z29" s="964"/>
      <c r="AA29" s="22" t="s">
        <v>16</v>
      </c>
      <c r="AB29" s="510" t="s">
        <v>425</v>
      </c>
      <c r="AC29" s="510"/>
      <c r="AD29" s="581">
        <v>1</v>
      </c>
      <c r="AE29" s="582"/>
      <c r="AF29" s="582"/>
      <c r="AG29" s="582"/>
      <c r="AH29" s="583"/>
      <c r="AI29" s="122" t="s">
        <v>32</v>
      </c>
      <c r="AJ29" s="112"/>
      <c r="AK29" s="510" t="s">
        <v>426</v>
      </c>
      <c r="AL29" s="510"/>
      <c r="AM29" s="592">
        <f>ROUNDDOWN(V29*AD29,0)</f>
        <v>2</v>
      </c>
      <c r="AN29" s="593"/>
      <c r="AO29" s="593"/>
      <c r="AP29" s="593"/>
      <c r="AQ29" s="593"/>
      <c r="AR29" s="594"/>
      <c r="AS29" s="22" t="s">
        <v>16</v>
      </c>
      <c r="AT29" s="510" t="s">
        <v>136</v>
      </c>
      <c r="AU29" s="454"/>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17"/>
      <c r="CD29" s="109"/>
    </row>
    <row r="30" spans="2:82" ht="12">
      <c r="B30" s="467" t="s">
        <v>6</v>
      </c>
      <c r="C30" s="510"/>
      <c r="D30" s="510"/>
      <c r="E30" s="501"/>
      <c r="F30" s="501"/>
      <c r="G30" s="501"/>
      <c r="H30" s="501"/>
      <c r="I30" s="501"/>
      <c r="J30" s="501"/>
      <c r="K30" s="501"/>
      <c r="L30" s="501"/>
      <c r="M30" s="564"/>
      <c r="N30" s="567"/>
      <c r="O30" s="499"/>
      <c r="P30" s="499"/>
      <c r="Q30" s="499"/>
      <c r="R30" s="499"/>
      <c r="S30" s="499"/>
      <c r="T30" s="568"/>
      <c r="U30" s="28"/>
      <c r="V30" s="24"/>
      <c r="W30" s="24"/>
      <c r="X30" s="24"/>
      <c r="Y30" s="24"/>
      <c r="Z30" s="24"/>
      <c r="AA30" s="24"/>
      <c r="AB30" s="103"/>
      <c r="AC30" s="103"/>
      <c r="AD30" s="53"/>
      <c r="AE30" s="53"/>
      <c r="AF30" s="53"/>
      <c r="AG30" s="53"/>
      <c r="AH30" s="24"/>
      <c r="AI30" s="24"/>
      <c r="AJ30" s="24"/>
      <c r="AK30" s="24"/>
      <c r="AL30" s="24"/>
      <c r="AM30" s="24"/>
      <c r="AN30" s="24"/>
      <c r="AO30" s="24"/>
      <c r="AP30" s="542" t="s">
        <v>79</v>
      </c>
      <c r="AQ30" s="542"/>
      <c r="AR30" s="542"/>
      <c r="AS30" s="542"/>
      <c r="AT30" s="542"/>
      <c r="AU30" s="25"/>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17"/>
      <c r="CD30" s="109"/>
    </row>
    <row r="31" spans="2:82" ht="14.25" customHeight="1" thickBot="1">
      <c r="B31" s="467"/>
      <c r="C31" s="510"/>
      <c r="D31" s="510"/>
      <c r="E31" s="501"/>
      <c r="F31" s="501"/>
      <c r="G31" s="501"/>
      <c r="H31" s="501"/>
      <c r="I31" s="501"/>
      <c r="J31" s="501"/>
      <c r="K31" s="501"/>
      <c r="L31" s="501"/>
      <c r="M31" s="564"/>
      <c r="N31" s="467" t="s">
        <v>110</v>
      </c>
      <c r="O31" s="510"/>
      <c r="P31" s="510"/>
      <c r="Q31" s="510"/>
      <c r="R31" s="510"/>
      <c r="S31" s="510"/>
      <c r="T31" s="454"/>
      <c r="U31" s="967" t="s">
        <v>131</v>
      </c>
      <c r="V31" s="625"/>
      <c r="W31" s="625"/>
      <c r="X31" s="625"/>
      <c r="Y31" s="625"/>
      <c r="Z31" s="625"/>
      <c r="AA31" s="625"/>
      <c r="AB31" s="625"/>
      <c r="AC31" s="123"/>
      <c r="AD31" s="978" t="s">
        <v>132</v>
      </c>
      <c r="AE31" s="978"/>
      <c r="AF31" s="978"/>
      <c r="AG31" s="978"/>
      <c r="AH31" s="978"/>
      <c r="AI31" s="124"/>
      <c r="AJ31" s="124"/>
      <c r="AK31" s="124"/>
      <c r="AL31" s="625" t="s">
        <v>190</v>
      </c>
      <c r="AM31" s="960"/>
      <c r="AN31" s="960"/>
      <c r="AO31" s="960"/>
      <c r="AP31" s="960"/>
      <c r="AQ31" s="960"/>
      <c r="AR31" s="960"/>
      <c r="AS31" s="960"/>
      <c r="AT31" s="960"/>
      <c r="AU31" s="125"/>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17"/>
      <c r="CD31" s="109"/>
    </row>
    <row r="32" spans="2:82" ht="22.5" customHeight="1" thickBot="1">
      <c r="B32" s="515"/>
      <c r="C32" s="565"/>
      <c r="D32" s="565"/>
      <c r="E32" s="565"/>
      <c r="F32" s="510" t="s">
        <v>453</v>
      </c>
      <c r="G32" s="565"/>
      <c r="H32" s="565"/>
      <c r="I32" s="565"/>
      <c r="J32" s="499" t="s">
        <v>453</v>
      </c>
      <c r="K32" s="501"/>
      <c r="L32" s="501"/>
      <c r="M32" s="564"/>
      <c r="N32" s="467"/>
      <c r="O32" s="510"/>
      <c r="P32" s="510"/>
      <c r="Q32" s="510"/>
      <c r="R32" s="510"/>
      <c r="S32" s="510"/>
      <c r="T32" s="454"/>
      <c r="U32" s="21"/>
      <c r="V32" s="962"/>
      <c r="W32" s="963"/>
      <c r="X32" s="963"/>
      <c r="Y32" s="963"/>
      <c r="Z32" s="964"/>
      <c r="AA32" s="22" t="s">
        <v>16</v>
      </c>
      <c r="AB32" s="510" t="s">
        <v>425</v>
      </c>
      <c r="AC32" s="510"/>
      <c r="AD32" s="965">
        <v>0.75</v>
      </c>
      <c r="AE32" s="966"/>
      <c r="AF32" s="966"/>
      <c r="AG32" s="966"/>
      <c r="AH32" s="966"/>
      <c r="AI32" s="112"/>
      <c r="AJ32" s="112"/>
      <c r="AK32" s="510" t="s">
        <v>430</v>
      </c>
      <c r="AL32" s="510"/>
      <c r="AM32" s="592">
        <f>ROUNDDOWN(V32*AD32,0)</f>
        <v>0</v>
      </c>
      <c r="AN32" s="593"/>
      <c r="AO32" s="593"/>
      <c r="AP32" s="593"/>
      <c r="AQ32" s="593"/>
      <c r="AR32" s="594"/>
      <c r="AS32" s="22" t="s">
        <v>16</v>
      </c>
      <c r="AT32" s="510" t="s">
        <v>227</v>
      </c>
      <c r="AU32" s="454"/>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109"/>
    </row>
    <row r="33" spans="2:82" ht="14.25" customHeight="1">
      <c r="B33" s="515"/>
      <c r="C33" s="565"/>
      <c r="D33" s="565"/>
      <c r="E33" s="565"/>
      <c r="F33" s="499"/>
      <c r="G33" s="565"/>
      <c r="H33" s="565"/>
      <c r="I33" s="565"/>
      <c r="J33" s="499"/>
      <c r="K33" s="565"/>
      <c r="L33" s="565"/>
      <c r="M33" s="516"/>
      <c r="N33" s="567"/>
      <c r="O33" s="499"/>
      <c r="P33" s="499"/>
      <c r="Q33" s="499"/>
      <c r="R33" s="499"/>
      <c r="S33" s="499"/>
      <c r="T33" s="568"/>
      <c r="U33" s="28"/>
      <c r="V33" s="24"/>
      <c r="W33" s="24"/>
      <c r="X33" s="24"/>
      <c r="Y33" s="24"/>
      <c r="Z33" s="24"/>
      <c r="AA33" s="24"/>
      <c r="AB33" s="103"/>
      <c r="AC33" s="103"/>
      <c r="AD33" s="73"/>
      <c r="AE33" s="73"/>
      <c r="AF33" s="73"/>
      <c r="AG33" s="73"/>
      <c r="AH33" s="24"/>
      <c r="AI33" s="24"/>
      <c r="AJ33" s="24"/>
      <c r="AK33" s="24"/>
      <c r="AL33" s="24"/>
      <c r="AM33" s="24"/>
      <c r="AN33" s="24"/>
      <c r="AO33" s="24"/>
      <c r="AP33" s="542" t="s">
        <v>79</v>
      </c>
      <c r="AQ33" s="542"/>
      <c r="AR33" s="542"/>
      <c r="AS33" s="542"/>
      <c r="AT33" s="542"/>
      <c r="AU33" s="25"/>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109"/>
    </row>
    <row r="34" spans="2:82" ht="18" customHeight="1" thickBot="1">
      <c r="B34" s="15"/>
      <c r="C34" s="11"/>
      <c r="D34" s="11"/>
      <c r="E34" s="19"/>
      <c r="F34" s="19"/>
      <c r="G34" s="19"/>
      <c r="H34" s="19"/>
      <c r="I34" s="19"/>
      <c r="J34" s="19"/>
      <c r="K34" s="19"/>
      <c r="L34" s="19"/>
      <c r="M34" s="18"/>
      <c r="N34" s="466" t="s">
        <v>133</v>
      </c>
      <c r="O34" s="498"/>
      <c r="P34" s="498"/>
      <c r="Q34" s="498"/>
      <c r="R34" s="498"/>
      <c r="S34" s="498"/>
      <c r="T34" s="453"/>
      <c r="U34" s="119" t="s">
        <v>129</v>
      </c>
      <c r="V34" s="120"/>
      <c r="W34" s="120"/>
      <c r="X34" s="120"/>
      <c r="Y34" s="120"/>
      <c r="Z34" s="120"/>
      <c r="AA34" s="120"/>
      <c r="AB34" s="120"/>
      <c r="AC34" s="120"/>
      <c r="AD34" s="961" t="s">
        <v>130</v>
      </c>
      <c r="AE34" s="961"/>
      <c r="AF34" s="961"/>
      <c r="AG34" s="961"/>
      <c r="AH34" s="961"/>
      <c r="AI34" s="66"/>
      <c r="AJ34" s="66"/>
      <c r="AK34" s="66"/>
      <c r="AL34" s="625" t="s">
        <v>193</v>
      </c>
      <c r="AM34" s="960"/>
      <c r="AN34" s="960"/>
      <c r="AO34" s="960"/>
      <c r="AP34" s="960"/>
      <c r="AQ34" s="960"/>
      <c r="AR34" s="960"/>
      <c r="AS34" s="960"/>
      <c r="AT34" s="960"/>
      <c r="AU34" s="121"/>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17"/>
      <c r="CD34" s="109"/>
    </row>
    <row r="35" spans="2:82" ht="22.5" customHeight="1" thickBot="1">
      <c r="B35" s="12" t="s">
        <v>123</v>
      </c>
      <c r="C35" s="2"/>
      <c r="D35" s="2"/>
      <c r="E35" s="959"/>
      <c r="F35" s="959"/>
      <c r="G35" s="959"/>
      <c r="H35" s="959"/>
      <c r="I35" s="959"/>
      <c r="J35" s="959"/>
      <c r="K35" s="959"/>
      <c r="L35" s="959"/>
      <c r="M35" s="17" t="s">
        <v>436</v>
      </c>
      <c r="N35" s="467"/>
      <c r="O35" s="510"/>
      <c r="P35" s="510"/>
      <c r="Q35" s="510"/>
      <c r="R35" s="510"/>
      <c r="S35" s="510"/>
      <c r="T35" s="454"/>
      <c r="U35" s="21"/>
      <c r="V35" s="962"/>
      <c r="W35" s="963"/>
      <c r="X35" s="963"/>
      <c r="Y35" s="963"/>
      <c r="Z35" s="964"/>
      <c r="AA35" s="22" t="s">
        <v>16</v>
      </c>
      <c r="AB35" s="510" t="s">
        <v>425</v>
      </c>
      <c r="AC35" s="510"/>
      <c r="AD35" s="581"/>
      <c r="AE35" s="582"/>
      <c r="AF35" s="582"/>
      <c r="AG35" s="582"/>
      <c r="AH35" s="583"/>
      <c r="AI35" s="122" t="s">
        <v>32</v>
      </c>
      <c r="AJ35" s="112"/>
      <c r="AK35" s="510" t="s">
        <v>426</v>
      </c>
      <c r="AL35" s="510"/>
      <c r="AM35" s="592">
        <f>ROUNDDOWN(V35*AD35,0)</f>
        <v>0</v>
      </c>
      <c r="AN35" s="593"/>
      <c r="AO35" s="593"/>
      <c r="AP35" s="593"/>
      <c r="AQ35" s="593"/>
      <c r="AR35" s="594"/>
      <c r="AS35" s="22" t="s">
        <v>16</v>
      </c>
      <c r="AT35" s="510" t="s">
        <v>200</v>
      </c>
      <c r="AU35" s="454"/>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17"/>
      <c r="CD35" s="109"/>
    </row>
    <row r="36" spans="2:82" ht="12">
      <c r="B36" s="467" t="s">
        <v>6</v>
      </c>
      <c r="C36" s="510"/>
      <c r="D36" s="510"/>
      <c r="E36" s="501"/>
      <c r="F36" s="501"/>
      <c r="G36" s="501"/>
      <c r="H36" s="501"/>
      <c r="I36" s="501"/>
      <c r="J36" s="501"/>
      <c r="K36" s="501"/>
      <c r="L36" s="501"/>
      <c r="M36" s="564"/>
      <c r="N36" s="567"/>
      <c r="O36" s="499"/>
      <c r="P36" s="499"/>
      <c r="Q36" s="499"/>
      <c r="R36" s="499"/>
      <c r="S36" s="499"/>
      <c r="T36" s="568"/>
      <c r="U36" s="28"/>
      <c r="V36" s="24"/>
      <c r="W36" s="24"/>
      <c r="X36" s="24"/>
      <c r="Y36" s="24"/>
      <c r="Z36" s="24"/>
      <c r="AA36" s="24"/>
      <c r="AB36" s="103"/>
      <c r="AC36" s="103"/>
      <c r="AD36" s="53"/>
      <c r="AE36" s="53"/>
      <c r="AF36" s="53"/>
      <c r="AG36" s="53"/>
      <c r="AH36" s="24"/>
      <c r="AI36" s="24"/>
      <c r="AJ36" s="24"/>
      <c r="AK36" s="24"/>
      <c r="AL36" s="24"/>
      <c r="AM36" s="24"/>
      <c r="AN36" s="24"/>
      <c r="AO36" s="24"/>
      <c r="AP36" s="542" t="s">
        <v>79</v>
      </c>
      <c r="AQ36" s="542"/>
      <c r="AR36" s="542"/>
      <c r="AS36" s="542"/>
      <c r="AT36" s="542"/>
      <c r="AU36" s="25"/>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17"/>
      <c r="CD36" s="109"/>
    </row>
    <row r="37" spans="2:82" ht="14.25" customHeight="1" thickBot="1">
      <c r="B37" s="467"/>
      <c r="C37" s="510"/>
      <c r="D37" s="510"/>
      <c r="E37" s="501"/>
      <c r="F37" s="501"/>
      <c r="G37" s="501"/>
      <c r="H37" s="501"/>
      <c r="I37" s="501"/>
      <c r="J37" s="501"/>
      <c r="K37" s="501"/>
      <c r="L37" s="501"/>
      <c r="M37" s="564"/>
      <c r="N37" s="467" t="s">
        <v>110</v>
      </c>
      <c r="O37" s="510"/>
      <c r="P37" s="510"/>
      <c r="Q37" s="510"/>
      <c r="R37" s="510"/>
      <c r="S37" s="510"/>
      <c r="T37" s="454"/>
      <c r="U37" s="967" t="s">
        <v>131</v>
      </c>
      <c r="V37" s="625"/>
      <c r="W37" s="625"/>
      <c r="X37" s="625"/>
      <c r="Y37" s="625"/>
      <c r="Z37" s="625"/>
      <c r="AA37" s="625"/>
      <c r="AB37" s="625"/>
      <c r="AC37" s="123"/>
      <c r="AD37" s="978" t="s">
        <v>132</v>
      </c>
      <c r="AE37" s="978"/>
      <c r="AF37" s="978"/>
      <c r="AG37" s="978"/>
      <c r="AH37" s="978"/>
      <c r="AI37" s="124"/>
      <c r="AJ37" s="124"/>
      <c r="AK37" s="124"/>
      <c r="AL37" s="625" t="s">
        <v>190</v>
      </c>
      <c r="AM37" s="960"/>
      <c r="AN37" s="960"/>
      <c r="AO37" s="960"/>
      <c r="AP37" s="960"/>
      <c r="AQ37" s="960"/>
      <c r="AR37" s="960"/>
      <c r="AS37" s="960"/>
      <c r="AT37" s="960"/>
      <c r="AU37" s="125"/>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17"/>
      <c r="CD37" s="109"/>
    </row>
    <row r="38" spans="2:82" ht="22.5" customHeight="1" thickBot="1">
      <c r="B38" s="515"/>
      <c r="C38" s="565"/>
      <c r="D38" s="565"/>
      <c r="E38" s="565"/>
      <c r="F38" s="510" t="s">
        <v>453</v>
      </c>
      <c r="G38" s="565"/>
      <c r="H38" s="565"/>
      <c r="I38" s="565"/>
      <c r="J38" s="499" t="s">
        <v>453</v>
      </c>
      <c r="K38" s="501"/>
      <c r="L38" s="501"/>
      <c r="M38" s="564"/>
      <c r="N38" s="467"/>
      <c r="O38" s="510"/>
      <c r="P38" s="510"/>
      <c r="Q38" s="510"/>
      <c r="R38" s="510"/>
      <c r="S38" s="510"/>
      <c r="T38" s="454"/>
      <c r="U38" s="21"/>
      <c r="V38" s="962"/>
      <c r="W38" s="963"/>
      <c r="X38" s="963"/>
      <c r="Y38" s="963"/>
      <c r="Z38" s="964"/>
      <c r="AA38" s="22" t="s">
        <v>16</v>
      </c>
      <c r="AB38" s="510" t="s">
        <v>425</v>
      </c>
      <c r="AC38" s="510"/>
      <c r="AD38" s="965">
        <v>0.75</v>
      </c>
      <c r="AE38" s="966"/>
      <c r="AF38" s="966"/>
      <c r="AG38" s="966"/>
      <c r="AH38" s="966"/>
      <c r="AI38" s="112"/>
      <c r="AJ38" s="112"/>
      <c r="AK38" s="510" t="s">
        <v>430</v>
      </c>
      <c r="AL38" s="510"/>
      <c r="AM38" s="592">
        <f>ROUNDDOWN(V38*AD38,0)</f>
        <v>0</v>
      </c>
      <c r="AN38" s="593"/>
      <c r="AO38" s="593"/>
      <c r="AP38" s="593"/>
      <c r="AQ38" s="593"/>
      <c r="AR38" s="594"/>
      <c r="AS38" s="22" t="s">
        <v>16</v>
      </c>
      <c r="AT38" s="510" t="s">
        <v>201</v>
      </c>
      <c r="AU38" s="454"/>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109"/>
    </row>
    <row r="39" spans="2:82" ht="14.25" customHeight="1">
      <c r="B39" s="515"/>
      <c r="C39" s="565"/>
      <c r="D39" s="565"/>
      <c r="E39" s="565"/>
      <c r="F39" s="499"/>
      <c r="G39" s="565"/>
      <c r="H39" s="565"/>
      <c r="I39" s="565"/>
      <c r="J39" s="499"/>
      <c r="K39" s="565"/>
      <c r="L39" s="565"/>
      <c r="M39" s="516"/>
      <c r="N39" s="567"/>
      <c r="O39" s="499"/>
      <c r="P39" s="499"/>
      <c r="Q39" s="499"/>
      <c r="R39" s="499"/>
      <c r="S39" s="499"/>
      <c r="T39" s="568"/>
      <c r="U39" s="28"/>
      <c r="V39" s="24"/>
      <c r="W39" s="24"/>
      <c r="X39" s="24"/>
      <c r="Y39" s="24"/>
      <c r="Z39" s="24"/>
      <c r="AA39" s="24"/>
      <c r="AB39" s="103"/>
      <c r="AC39" s="103"/>
      <c r="AD39" s="73"/>
      <c r="AE39" s="73"/>
      <c r="AF39" s="73"/>
      <c r="AG39" s="73"/>
      <c r="AH39" s="24"/>
      <c r="AI39" s="24"/>
      <c r="AJ39" s="24"/>
      <c r="AK39" s="24"/>
      <c r="AL39" s="24"/>
      <c r="AM39" s="24"/>
      <c r="AN39" s="24"/>
      <c r="AO39" s="24"/>
      <c r="AP39" s="542" t="s">
        <v>79</v>
      </c>
      <c r="AQ39" s="542"/>
      <c r="AR39" s="542"/>
      <c r="AS39" s="542"/>
      <c r="AT39" s="542"/>
      <c r="AU39" s="25"/>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109"/>
    </row>
    <row r="40" spans="2:82" ht="18" customHeight="1" thickBot="1">
      <c r="B40" s="15"/>
      <c r="C40" s="11"/>
      <c r="D40" s="11"/>
      <c r="E40" s="19"/>
      <c r="F40" s="19"/>
      <c r="G40" s="19"/>
      <c r="H40" s="19"/>
      <c r="I40" s="19"/>
      <c r="J40" s="19"/>
      <c r="K40" s="19"/>
      <c r="L40" s="19"/>
      <c r="M40" s="18"/>
      <c r="N40" s="466" t="s">
        <v>133</v>
      </c>
      <c r="O40" s="498"/>
      <c r="P40" s="498"/>
      <c r="Q40" s="498"/>
      <c r="R40" s="498"/>
      <c r="S40" s="498"/>
      <c r="T40" s="453"/>
      <c r="U40" s="119" t="s">
        <v>129</v>
      </c>
      <c r="V40" s="120"/>
      <c r="W40" s="120"/>
      <c r="X40" s="120"/>
      <c r="Y40" s="120"/>
      <c r="Z40" s="120"/>
      <c r="AA40" s="120"/>
      <c r="AB40" s="120"/>
      <c r="AC40" s="120"/>
      <c r="AD40" s="961" t="s">
        <v>130</v>
      </c>
      <c r="AE40" s="961"/>
      <c r="AF40" s="961"/>
      <c r="AG40" s="961"/>
      <c r="AH40" s="961"/>
      <c r="AI40" s="66"/>
      <c r="AJ40" s="66"/>
      <c r="AK40" s="66"/>
      <c r="AL40" s="625" t="s">
        <v>193</v>
      </c>
      <c r="AM40" s="960"/>
      <c r="AN40" s="960"/>
      <c r="AO40" s="960"/>
      <c r="AP40" s="960"/>
      <c r="AQ40" s="960"/>
      <c r="AR40" s="960"/>
      <c r="AS40" s="960"/>
      <c r="AT40" s="960"/>
      <c r="AU40" s="121"/>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17"/>
      <c r="CD40" s="109"/>
    </row>
    <row r="41" spans="2:82" ht="22.5" customHeight="1" thickBot="1">
      <c r="B41" s="12" t="s">
        <v>123</v>
      </c>
      <c r="C41" s="2"/>
      <c r="D41" s="2"/>
      <c r="E41" s="959"/>
      <c r="F41" s="959"/>
      <c r="G41" s="959"/>
      <c r="H41" s="959"/>
      <c r="I41" s="959"/>
      <c r="J41" s="959"/>
      <c r="K41" s="959"/>
      <c r="L41" s="959"/>
      <c r="M41" s="17" t="s">
        <v>436</v>
      </c>
      <c r="N41" s="467"/>
      <c r="O41" s="510"/>
      <c r="P41" s="510"/>
      <c r="Q41" s="510"/>
      <c r="R41" s="510"/>
      <c r="S41" s="510"/>
      <c r="T41" s="454"/>
      <c r="U41" s="21"/>
      <c r="V41" s="962"/>
      <c r="W41" s="963"/>
      <c r="X41" s="963"/>
      <c r="Y41" s="963"/>
      <c r="Z41" s="964"/>
      <c r="AA41" s="22" t="s">
        <v>16</v>
      </c>
      <c r="AB41" s="510" t="s">
        <v>425</v>
      </c>
      <c r="AC41" s="510"/>
      <c r="AD41" s="581"/>
      <c r="AE41" s="582"/>
      <c r="AF41" s="582"/>
      <c r="AG41" s="582"/>
      <c r="AH41" s="583"/>
      <c r="AI41" s="122" t="s">
        <v>32</v>
      </c>
      <c r="AJ41" s="112"/>
      <c r="AK41" s="510" t="s">
        <v>426</v>
      </c>
      <c r="AL41" s="510"/>
      <c r="AM41" s="592">
        <f>ROUNDDOWN(V41*AD41,0)</f>
        <v>0</v>
      </c>
      <c r="AN41" s="593"/>
      <c r="AO41" s="593"/>
      <c r="AP41" s="593"/>
      <c r="AQ41" s="593"/>
      <c r="AR41" s="594"/>
      <c r="AS41" s="22" t="s">
        <v>16</v>
      </c>
      <c r="AT41" s="510" t="s">
        <v>137</v>
      </c>
      <c r="AU41" s="454"/>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17"/>
      <c r="CD41" s="109"/>
    </row>
    <row r="42" spans="2:82" ht="12">
      <c r="B42" s="467" t="s">
        <v>6</v>
      </c>
      <c r="C42" s="510"/>
      <c r="D42" s="510"/>
      <c r="E42" s="501"/>
      <c r="F42" s="501"/>
      <c r="G42" s="501"/>
      <c r="H42" s="501"/>
      <c r="I42" s="501"/>
      <c r="J42" s="501"/>
      <c r="K42" s="501"/>
      <c r="L42" s="501"/>
      <c r="M42" s="564"/>
      <c r="N42" s="567"/>
      <c r="O42" s="499"/>
      <c r="P42" s="499"/>
      <c r="Q42" s="499"/>
      <c r="R42" s="499"/>
      <c r="S42" s="499"/>
      <c r="T42" s="568"/>
      <c r="U42" s="28"/>
      <c r="V42" s="24"/>
      <c r="W42" s="24"/>
      <c r="X42" s="24"/>
      <c r="Y42" s="24"/>
      <c r="Z42" s="24"/>
      <c r="AA42" s="24"/>
      <c r="AB42" s="103"/>
      <c r="AC42" s="103"/>
      <c r="AD42" s="53"/>
      <c r="AE42" s="53"/>
      <c r="AF42" s="53"/>
      <c r="AG42" s="53"/>
      <c r="AH42" s="24"/>
      <c r="AI42" s="24"/>
      <c r="AJ42" s="24"/>
      <c r="AK42" s="24"/>
      <c r="AL42" s="24"/>
      <c r="AM42" s="24"/>
      <c r="AN42" s="24"/>
      <c r="AO42" s="24"/>
      <c r="AP42" s="542" t="s">
        <v>79</v>
      </c>
      <c r="AQ42" s="542"/>
      <c r="AR42" s="542"/>
      <c r="AS42" s="542"/>
      <c r="AT42" s="542"/>
      <c r="AU42" s="25"/>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17"/>
      <c r="CD42" s="109"/>
    </row>
    <row r="43" spans="2:82" ht="14.25" customHeight="1" thickBot="1">
      <c r="B43" s="467"/>
      <c r="C43" s="510"/>
      <c r="D43" s="510"/>
      <c r="E43" s="501"/>
      <c r="F43" s="501"/>
      <c r="G43" s="501"/>
      <c r="H43" s="501"/>
      <c r="I43" s="501"/>
      <c r="J43" s="501"/>
      <c r="K43" s="501"/>
      <c r="L43" s="501"/>
      <c r="M43" s="564"/>
      <c r="N43" s="467" t="s">
        <v>110</v>
      </c>
      <c r="O43" s="510"/>
      <c r="P43" s="510"/>
      <c r="Q43" s="510"/>
      <c r="R43" s="510"/>
      <c r="S43" s="510"/>
      <c r="T43" s="454"/>
      <c r="U43" s="967" t="s">
        <v>131</v>
      </c>
      <c r="V43" s="625"/>
      <c r="W43" s="625"/>
      <c r="X43" s="625"/>
      <c r="Y43" s="625"/>
      <c r="Z43" s="625"/>
      <c r="AA43" s="625"/>
      <c r="AB43" s="625"/>
      <c r="AC43" s="123"/>
      <c r="AD43" s="978" t="s">
        <v>132</v>
      </c>
      <c r="AE43" s="978"/>
      <c r="AF43" s="978"/>
      <c r="AG43" s="978"/>
      <c r="AH43" s="978"/>
      <c r="AI43" s="124"/>
      <c r="AJ43" s="124"/>
      <c r="AK43" s="124"/>
      <c r="AL43" s="625" t="s">
        <v>190</v>
      </c>
      <c r="AM43" s="960"/>
      <c r="AN43" s="960"/>
      <c r="AO43" s="960"/>
      <c r="AP43" s="960"/>
      <c r="AQ43" s="960"/>
      <c r="AR43" s="960"/>
      <c r="AS43" s="960"/>
      <c r="AT43" s="960"/>
      <c r="AU43" s="125"/>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17"/>
      <c r="CD43" s="109"/>
    </row>
    <row r="44" spans="2:82" ht="22.5" customHeight="1" thickBot="1">
      <c r="B44" s="515"/>
      <c r="C44" s="565"/>
      <c r="D44" s="565"/>
      <c r="E44" s="565"/>
      <c r="F44" s="510" t="s">
        <v>453</v>
      </c>
      <c r="G44" s="565"/>
      <c r="H44" s="565"/>
      <c r="I44" s="565"/>
      <c r="J44" s="499" t="s">
        <v>453</v>
      </c>
      <c r="K44" s="501"/>
      <c r="L44" s="501"/>
      <c r="M44" s="564"/>
      <c r="N44" s="467"/>
      <c r="O44" s="510"/>
      <c r="P44" s="510"/>
      <c r="Q44" s="510"/>
      <c r="R44" s="510"/>
      <c r="S44" s="510"/>
      <c r="T44" s="454"/>
      <c r="U44" s="21"/>
      <c r="V44" s="962"/>
      <c r="W44" s="963"/>
      <c r="X44" s="963"/>
      <c r="Y44" s="963"/>
      <c r="Z44" s="964"/>
      <c r="AA44" s="22" t="s">
        <v>16</v>
      </c>
      <c r="AB44" s="510" t="s">
        <v>425</v>
      </c>
      <c r="AC44" s="510"/>
      <c r="AD44" s="965">
        <v>0.75</v>
      </c>
      <c r="AE44" s="966"/>
      <c r="AF44" s="966"/>
      <c r="AG44" s="966"/>
      <c r="AH44" s="966"/>
      <c r="AI44" s="112"/>
      <c r="AJ44" s="112"/>
      <c r="AK44" s="510" t="s">
        <v>430</v>
      </c>
      <c r="AL44" s="510"/>
      <c r="AM44" s="592">
        <f>ROUNDDOWN(V44*AD44,0)</f>
        <v>0</v>
      </c>
      <c r="AN44" s="593"/>
      <c r="AO44" s="593"/>
      <c r="AP44" s="593"/>
      <c r="AQ44" s="593"/>
      <c r="AR44" s="594"/>
      <c r="AS44" s="22" t="s">
        <v>16</v>
      </c>
      <c r="AT44" s="510" t="s">
        <v>202</v>
      </c>
      <c r="AU44" s="454"/>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109"/>
    </row>
    <row r="45" spans="2:82" ht="14.25" customHeight="1">
      <c r="B45" s="515"/>
      <c r="C45" s="565"/>
      <c r="D45" s="565"/>
      <c r="E45" s="565"/>
      <c r="F45" s="499"/>
      <c r="G45" s="565"/>
      <c r="H45" s="565"/>
      <c r="I45" s="565"/>
      <c r="J45" s="499"/>
      <c r="K45" s="565"/>
      <c r="L45" s="565"/>
      <c r="M45" s="516"/>
      <c r="N45" s="567"/>
      <c r="O45" s="499"/>
      <c r="P45" s="499"/>
      <c r="Q45" s="499"/>
      <c r="R45" s="499"/>
      <c r="S45" s="499"/>
      <c r="T45" s="568"/>
      <c r="U45" s="28"/>
      <c r="V45" s="24"/>
      <c r="W45" s="24"/>
      <c r="X45" s="24"/>
      <c r="Y45" s="24"/>
      <c r="Z45" s="24"/>
      <c r="AA45" s="24"/>
      <c r="AB45" s="103"/>
      <c r="AC45" s="103"/>
      <c r="AD45" s="73"/>
      <c r="AE45" s="73"/>
      <c r="AF45" s="73"/>
      <c r="AG45" s="73"/>
      <c r="AH45" s="24"/>
      <c r="AI45" s="24"/>
      <c r="AJ45" s="24"/>
      <c r="AK45" s="24"/>
      <c r="AL45" s="24"/>
      <c r="AM45" s="24"/>
      <c r="AN45" s="24"/>
      <c r="AO45" s="24"/>
      <c r="AP45" s="542" t="s">
        <v>79</v>
      </c>
      <c r="AQ45" s="542"/>
      <c r="AR45" s="542"/>
      <c r="AS45" s="542"/>
      <c r="AT45" s="542"/>
      <c r="AU45" s="25"/>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109"/>
    </row>
    <row r="46" spans="2:82" ht="18" customHeight="1" thickBot="1">
      <c r="B46" s="15"/>
      <c r="C46" s="11"/>
      <c r="D46" s="11"/>
      <c r="E46" s="19"/>
      <c r="F46" s="19"/>
      <c r="G46" s="19"/>
      <c r="H46" s="19"/>
      <c r="I46" s="19"/>
      <c r="J46" s="19"/>
      <c r="K46" s="19"/>
      <c r="L46" s="19"/>
      <c r="M46" s="18"/>
      <c r="N46" s="466" t="s">
        <v>133</v>
      </c>
      <c r="O46" s="498"/>
      <c r="P46" s="498"/>
      <c r="Q46" s="498"/>
      <c r="R46" s="498"/>
      <c r="S46" s="498"/>
      <c r="T46" s="453"/>
      <c r="U46" s="119" t="s">
        <v>129</v>
      </c>
      <c r="V46" s="120"/>
      <c r="W46" s="120"/>
      <c r="X46" s="120"/>
      <c r="Y46" s="120"/>
      <c r="Z46" s="120"/>
      <c r="AA46" s="120"/>
      <c r="AB46" s="120"/>
      <c r="AC46" s="120"/>
      <c r="AD46" s="961" t="s">
        <v>130</v>
      </c>
      <c r="AE46" s="961"/>
      <c r="AF46" s="961"/>
      <c r="AG46" s="961"/>
      <c r="AH46" s="961"/>
      <c r="AI46" s="66"/>
      <c r="AJ46" s="66"/>
      <c r="AK46" s="66"/>
      <c r="AL46" s="625" t="s">
        <v>193</v>
      </c>
      <c r="AM46" s="960"/>
      <c r="AN46" s="960"/>
      <c r="AO46" s="960"/>
      <c r="AP46" s="960"/>
      <c r="AQ46" s="960"/>
      <c r="AR46" s="960"/>
      <c r="AS46" s="960"/>
      <c r="AT46" s="960"/>
      <c r="AU46" s="121"/>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17"/>
      <c r="CD46" s="109"/>
    </row>
    <row r="47" spans="2:82" ht="22.5" customHeight="1" thickBot="1">
      <c r="B47" s="12" t="s">
        <v>123</v>
      </c>
      <c r="C47" s="2"/>
      <c r="D47" s="2"/>
      <c r="E47" s="959"/>
      <c r="F47" s="959"/>
      <c r="G47" s="959"/>
      <c r="H47" s="959"/>
      <c r="I47" s="959"/>
      <c r="J47" s="959"/>
      <c r="K47" s="959"/>
      <c r="L47" s="959"/>
      <c r="M47" s="17" t="s">
        <v>436</v>
      </c>
      <c r="N47" s="467"/>
      <c r="O47" s="510"/>
      <c r="P47" s="510"/>
      <c r="Q47" s="510"/>
      <c r="R47" s="510"/>
      <c r="S47" s="510"/>
      <c r="T47" s="454"/>
      <c r="U47" s="21"/>
      <c r="V47" s="962"/>
      <c r="W47" s="963"/>
      <c r="X47" s="963"/>
      <c r="Y47" s="963"/>
      <c r="Z47" s="964"/>
      <c r="AA47" s="22" t="s">
        <v>16</v>
      </c>
      <c r="AB47" s="510" t="s">
        <v>425</v>
      </c>
      <c r="AC47" s="510"/>
      <c r="AD47" s="581"/>
      <c r="AE47" s="582"/>
      <c r="AF47" s="582"/>
      <c r="AG47" s="582"/>
      <c r="AH47" s="583"/>
      <c r="AI47" s="122" t="s">
        <v>32</v>
      </c>
      <c r="AJ47" s="112"/>
      <c r="AK47" s="510" t="s">
        <v>426</v>
      </c>
      <c r="AL47" s="510"/>
      <c r="AM47" s="592">
        <f>ROUNDDOWN(V47*AD47,0)</f>
        <v>0</v>
      </c>
      <c r="AN47" s="593"/>
      <c r="AO47" s="593"/>
      <c r="AP47" s="593"/>
      <c r="AQ47" s="593"/>
      <c r="AR47" s="594"/>
      <c r="AS47" s="22" t="s">
        <v>16</v>
      </c>
      <c r="AT47" s="510" t="s">
        <v>138</v>
      </c>
      <c r="AU47" s="454"/>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17"/>
      <c r="CD47" s="109"/>
    </row>
    <row r="48" spans="2:82" ht="12">
      <c r="B48" s="467" t="s">
        <v>6</v>
      </c>
      <c r="C48" s="510"/>
      <c r="D48" s="510"/>
      <c r="E48" s="501"/>
      <c r="F48" s="501"/>
      <c r="G48" s="501"/>
      <c r="H48" s="501"/>
      <c r="I48" s="501"/>
      <c r="J48" s="501"/>
      <c r="K48" s="501"/>
      <c r="L48" s="501"/>
      <c r="M48" s="564"/>
      <c r="N48" s="567"/>
      <c r="O48" s="499"/>
      <c r="P48" s="499"/>
      <c r="Q48" s="499"/>
      <c r="R48" s="499"/>
      <c r="S48" s="499"/>
      <c r="T48" s="568"/>
      <c r="U48" s="28"/>
      <c r="V48" s="24"/>
      <c r="W48" s="24"/>
      <c r="X48" s="24"/>
      <c r="Y48" s="24"/>
      <c r="Z48" s="24"/>
      <c r="AA48" s="24"/>
      <c r="AB48" s="103"/>
      <c r="AC48" s="103"/>
      <c r="AD48" s="53"/>
      <c r="AE48" s="53"/>
      <c r="AF48" s="53"/>
      <c r="AG48" s="53"/>
      <c r="AH48" s="24"/>
      <c r="AI48" s="24"/>
      <c r="AJ48" s="24"/>
      <c r="AK48" s="24"/>
      <c r="AL48" s="24"/>
      <c r="AM48" s="24"/>
      <c r="AN48" s="24"/>
      <c r="AO48" s="24"/>
      <c r="AP48" s="542" t="s">
        <v>79</v>
      </c>
      <c r="AQ48" s="542"/>
      <c r="AR48" s="542"/>
      <c r="AS48" s="542"/>
      <c r="AT48" s="542"/>
      <c r="AU48" s="25"/>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17"/>
      <c r="CD48" s="109"/>
    </row>
    <row r="49" spans="2:82" ht="14.25" customHeight="1" thickBot="1">
      <c r="B49" s="467"/>
      <c r="C49" s="510"/>
      <c r="D49" s="510"/>
      <c r="E49" s="501"/>
      <c r="F49" s="501"/>
      <c r="G49" s="501"/>
      <c r="H49" s="501"/>
      <c r="I49" s="501"/>
      <c r="J49" s="501"/>
      <c r="K49" s="501"/>
      <c r="L49" s="501"/>
      <c r="M49" s="564"/>
      <c r="N49" s="467" t="s">
        <v>110</v>
      </c>
      <c r="O49" s="510"/>
      <c r="P49" s="510"/>
      <c r="Q49" s="510"/>
      <c r="R49" s="510"/>
      <c r="S49" s="510"/>
      <c r="T49" s="454"/>
      <c r="U49" s="967" t="s">
        <v>131</v>
      </c>
      <c r="V49" s="625"/>
      <c r="W49" s="625"/>
      <c r="X49" s="625"/>
      <c r="Y49" s="625"/>
      <c r="Z49" s="625"/>
      <c r="AA49" s="625"/>
      <c r="AB49" s="625"/>
      <c r="AC49" s="123"/>
      <c r="AD49" s="978" t="s">
        <v>132</v>
      </c>
      <c r="AE49" s="978"/>
      <c r="AF49" s="978"/>
      <c r="AG49" s="978"/>
      <c r="AH49" s="978"/>
      <c r="AI49" s="124"/>
      <c r="AJ49" s="124"/>
      <c r="AK49" s="124"/>
      <c r="AL49" s="625" t="s">
        <v>190</v>
      </c>
      <c r="AM49" s="960"/>
      <c r="AN49" s="960"/>
      <c r="AO49" s="960"/>
      <c r="AP49" s="960"/>
      <c r="AQ49" s="960"/>
      <c r="AR49" s="960"/>
      <c r="AS49" s="960"/>
      <c r="AT49" s="960"/>
      <c r="AU49" s="125"/>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17"/>
      <c r="CD49" s="109"/>
    </row>
    <row r="50" spans="2:82" ht="22.5" customHeight="1" thickBot="1">
      <c r="B50" s="515"/>
      <c r="C50" s="565"/>
      <c r="D50" s="565"/>
      <c r="E50" s="565"/>
      <c r="F50" s="510" t="s">
        <v>453</v>
      </c>
      <c r="G50" s="565"/>
      <c r="H50" s="565"/>
      <c r="I50" s="565"/>
      <c r="J50" s="499" t="s">
        <v>453</v>
      </c>
      <c r="K50" s="501"/>
      <c r="L50" s="501"/>
      <c r="M50" s="564"/>
      <c r="N50" s="467"/>
      <c r="O50" s="510"/>
      <c r="P50" s="510"/>
      <c r="Q50" s="510"/>
      <c r="R50" s="510"/>
      <c r="S50" s="510"/>
      <c r="T50" s="454"/>
      <c r="U50" s="21"/>
      <c r="V50" s="962"/>
      <c r="W50" s="963"/>
      <c r="X50" s="963"/>
      <c r="Y50" s="963"/>
      <c r="Z50" s="964"/>
      <c r="AA50" s="22" t="s">
        <v>16</v>
      </c>
      <c r="AB50" s="510" t="s">
        <v>425</v>
      </c>
      <c r="AC50" s="510"/>
      <c r="AD50" s="965">
        <v>0.75</v>
      </c>
      <c r="AE50" s="966"/>
      <c r="AF50" s="966"/>
      <c r="AG50" s="966"/>
      <c r="AH50" s="966"/>
      <c r="AI50" s="112"/>
      <c r="AJ50" s="112"/>
      <c r="AK50" s="510" t="s">
        <v>430</v>
      </c>
      <c r="AL50" s="510"/>
      <c r="AM50" s="592">
        <f>ROUNDDOWN(V50*AD50,0)</f>
        <v>0</v>
      </c>
      <c r="AN50" s="593"/>
      <c r="AO50" s="593"/>
      <c r="AP50" s="593"/>
      <c r="AQ50" s="593"/>
      <c r="AR50" s="594"/>
      <c r="AS50" s="22" t="s">
        <v>16</v>
      </c>
      <c r="AT50" s="510" t="s">
        <v>204</v>
      </c>
      <c r="AU50" s="454"/>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109"/>
    </row>
    <row r="51" spans="2:82" ht="14.25" customHeight="1" thickBot="1">
      <c r="B51" s="515"/>
      <c r="C51" s="565"/>
      <c r="D51" s="565"/>
      <c r="E51" s="565"/>
      <c r="F51" s="499"/>
      <c r="G51" s="565"/>
      <c r="H51" s="565"/>
      <c r="I51" s="565"/>
      <c r="J51" s="499"/>
      <c r="K51" s="565"/>
      <c r="L51" s="565"/>
      <c r="M51" s="516"/>
      <c r="N51" s="467"/>
      <c r="O51" s="510"/>
      <c r="P51" s="510"/>
      <c r="Q51" s="510"/>
      <c r="R51" s="510"/>
      <c r="S51" s="510"/>
      <c r="T51" s="454"/>
      <c r="U51" s="28"/>
      <c r="V51" s="24"/>
      <c r="W51" s="24"/>
      <c r="X51" s="24"/>
      <c r="Y51" s="24"/>
      <c r="Z51" s="24"/>
      <c r="AA51" s="24"/>
      <c r="AB51" s="103"/>
      <c r="AC51" s="103"/>
      <c r="AD51" s="73"/>
      <c r="AE51" s="73"/>
      <c r="AF51" s="73"/>
      <c r="AG51" s="73"/>
      <c r="AH51" s="24"/>
      <c r="AI51" s="24"/>
      <c r="AJ51" s="24"/>
      <c r="AK51" s="24"/>
      <c r="AL51" s="24"/>
      <c r="AM51" s="24"/>
      <c r="AN51" s="24"/>
      <c r="AO51" s="24"/>
      <c r="AP51" s="542" t="s">
        <v>79</v>
      </c>
      <c r="AQ51" s="542"/>
      <c r="AR51" s="542"/>
      <c r="AS51" s="542"/>
      <c r="AT51" s="542"/>
      <c r="AU51" s="25"/>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109"/>
    </row>
    <row r="52" spans="2:82" ht="5.25" customHeight="1" thickBot="1">
      <c r="B52" s="26"/>
      <c r="C52" s="27"/>
      <c r="D52" s="27"/>
      <c r="E52" s="27"/>
      <c r="F52" s="27"/>
      <c r="G52" s="27"/>
      <c r="H52" s="27"/>
      <c r="I52" s="27"/>
      <c r="J52" s="27"/>
      <c r="K52" s="27"/>
      <c r="L52" s="27"/>
      <c r="M52" s="27"/>
      <c r="N52" s="13"/>
      <c r="O52" s="14"/>
      <c r="P52" s="14"/>
      <c r="Q52" s="14"/>
      <c r="R52" s="14"/>
      <c r="S52" s="14"/>
      <c r="T52" s="14"/>
      <c r="U52" s="126"/>
      <c r="V52" s="14"/>
      <c r="W52" s="14"/>
      <c r="X52" s="14"/>
      <c r="Y52" s="14"/>
      <c r="Z52" s="14"/>
      <c r="AA52" s="14"/>
      <c r="AB52" s="127"/>
      <c r="AC52" s="127"/>
      <c r="AD52" s="128"/>
      <c r="AE52" s="128"/>
      <c r="AF52" s="128"/>
      <c r="AG52" s="128"/>
      <c r="AH52" s="14"/>
      <c r="AI52" s="14"/>
      <c r="AJ52" s="14"/>
      <c r="AK52" s="14"/>
      <c r="AL52" s="14"/>
      <c r="AM52" s="14"/>
      <c r="AN52" s="14"/>
      <c r="AO52" s="14"/>
      <c r="AP52" s="129"/>
      <c r="AQ52" s="129"/>
      <c r="AR52" s="129"/>
      <c r="AS52" s="129"/>
      <c r="AT52" s="129"/>
      <c r="AU52" s="130"/>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109"/>
    </row>
    <row r="53" spans="2:82" ht="26.25" customHeight="1" thickBot="1">
      <c r="B53" s="12"/>
      <c r="C53" s="2"/>
      <c r="D53" s="2"/>
      <c r="E53" s="2"/>
      <c r="F53" s="2"/>
      <c r="G53" s="2"/>
      <c r="H53" s="2"/>
      <c r="I53" s="2"/>
      <c r="J53" s="2"/>
      <c r="K53" s="2"/>
      <c r="L53" s="2"/>
      <c r="M53" s="2"/>
      <c r="N53" s="131">
        <v>6</v>
      </c>
      <c r="O53" s="980" t="s">
        <v>166</v>
      </c>
      <c r="P53" s="980"/>
      <c r="Q53" s="980"/>
      <c r="R53" s="980"/>
      <c r="S53" s="980"/>
      <c r="T53" s="980"/>
      <c r="U53" s="12"/>
      <c r="V53" s="2"/>
      <c r="W53" s="2" t="s">
        <v>152</v>
      </c>
      <c r="X53" s="2"/>
      <c r="Y53" s="109"/>
      <c r="Z53" s="2"/>
      <c r="AA53" s="2"/>
      <c r="AB53" s="2"/>
      <c r="AC53" s="109"/>
      <c r="AD53" s="2"/>
      <c r="AE53" s="2"/>
      <c r="AF53" s="2"/>
      <c r="AG53" s="2"/>
      <c r="AH53" s="2"/>
      <c r="AI53" s="2"/>
      <c r="AJ53" s="2"/>
      <c r="AK53" s="2"/>
      <c r="AL53" s="2"/>
      <c r="AM53" s="982">
        <f>SUM(AM47,AM41,AM35,AM29,AM23,AM17)</f>
        <v>2426</v>
      </c>
      <c r="AN53" s="983"/>
      <c r="AO53" s="983"/>
      <c r="AP53" s="983"/>
      <c r="AQ53" s="983"/>
      <c r="AR53" s="984"/>
      <c r="AS53" s="22" t="s">
        <v>16</v>
      </c>
      <c r="AT53" s="718" t="s">
        <v>92</v>
      </c>
      <c r="AU53" s="986"/>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17"/>
      <c r="CD53" s="109"/>
    </row>
    <row r="54" spans="2:82" ht="5.25" customHeight="1" thickBot="1">
      <c r="B54" s="12"/>
      <c r="C54" s="2"/>
      <c r="D54" s="2"/>
      <c r="E54" s="2"/>
      <c r="F54" s="2"/>
      <c r="G54" s="2"/>
      <c r="H54" s="2"/>
      <c r="I54" s="2"/>
      <c r="J54" s="2"/>
      <c r="K54" s="2"/>
      <c r="L54" s="2"/>
      <c r="M54" s="2"/>
      <c r="N54" s="16"/>
      <c r="O54" s="980"/>
      <c r="P54" s="980"/>
      <c r="Q54" s="980"/>
      <c r="R54" s="980"/>
      <c r="S54" s="980"/>
      <c r="T54" s="980"/>
      <c r="U54" s="12"/>
      <c r="V54" s="2"/>
      <c r="W54" s="2"/>
      <c r="X54" s="2"/>
      <c r="Y54" s="2"/>
      <c r="Z54" s="2"/>
      <c r="AA54" s="2"/>
      <c r="AB54" s="2"/>
      <c r="AC54" s="2"/>
      <c r="AD54" s="2"/>
      <c r="AE54" s="2"/>
      <c r="AF54" s="2"/>
      <c r="AG54" s="2"/>
      <c r="AH54" s="2"/>
      <c r="AI54" s="2"/>
      <c r="AJ54" s="2"/>
      <c r="AK54" s="2"/>
      <c r="AL54" s="2"/>
      <c r="AM54" s="66"/>
      <c r="AN54" s="114"/>
      <c r="AO54" s="114"/>
      <c r="AP54" s="114"/>
      <c r="AQ54" s="114"/>
      <c r="AR54" s="114"/>
      <c r="AS54" s="114"/>
      <c r="AT54" s="114"/>
      <c r="AU54" s="13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17"/>
      <c r="CD54" s="109"/>
    </row>
    <row r="55" spans="2:82" ht="26.25" customHeight="1" thickBot="1">
      <c r="B55" s="12"/>
      <c r="C55" s="2"/>
      <c r="D55" s="2"/>
      <c r="E55" s="2"/>
      <c r="F55" s="2"/>
      <c r="G55" s="2"/>
      <c r="H55" s="2"/>
      <c r="I55" s="2"/>
      <c r="J55" s="2"/>
      <c r="K55" s="2"/>
      <c r="L55" s="2"/>
      <c r="M55" s="2"/>
      <c r="N55" s="133"/>
      <c r="O55" s="980"/>
      <c r="P55" s="980"/>
      <c r="Q55" s="980"/>
      <c r="R55" s="980"/>
      <c r="S55" s="980"/>
      <c r="T55" s="980"/>
      <c r="U55" s="12"/>
      <c r="V55" s="2"/>
      <c r="W55" s="2" t="s">
        <v>153</v>
      </c>
      <c r="X55" s="2"/>
      <c r="Y55" s="2"/>
      <c r="Z55" s="2"/>
      <c r="AA55" s="2"/>
      <c r="AB55" s="2"/>
      <c r="AC55" s="2"/>
      <c r="AD55" s="2"/>
      <c r="AE55" s="2"/>
      <c r="AF55" s="2"/>
      <c r="AG55" s="2"/>
      <c r="AH55" s="2"/>
      <c r="AI55" s="2"/>
      <c r="AJ55" s="2"/>
      <c r="AK55" s="2"/>
      <c r="AL55" s="2"/>
      <c r="AM55" s="982">
        <f>SUM(AM50,AM44,AM38,AM32,AM26,AM20)</f>
        <v>3750</v>
      </c>
      <c r="AN55" s="983"/>
      <c r="AO55" s="983"/>
      <c r="AP55" s="983"/>
      <c r="AQ55" s="983"/>
      <c r="AR55" s="984"/>
      <c r="AS55" s="22" t="s">
        <v>16</v>
      </c>
      <c r="AT55" s="510" t="s">
        <v>205</v>
      </c>
      <c r="AU55" s="985"/>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17"/>
      <c r="CD55" s="109"/>
    </row>
    <row r="56" spans="2:82" ht="5.25" customHeight="1" thickBot="1">
      <c r="B56" s="12"/>
      <c r="C56" s="2"/>
      <c r="D56" s="2"/>
      <c r="E56" s="2"/>
      <c r="F56" s="2"/>
      <c r="G56" s="2"/>
      <c r="H56" s="2"/>
      <c r="I56" s="2"/>
      <c r="J56" s="2"/>
      <c r="K56" s="2"/>
      <c r="L56" s="2"/>
      <c r="M56" s="2"/>
      <c r="N56" s="16"/>
      <c r="O56" s="980"/>
      <c r="P56" s="980"/>
      <c r="Q56" s="980"/>
      <c r="R56" s="980"/>
      <c r="S56" s="980"/>
      <c r="T56" s="980"/>
      <c r="U56" s="12"/>
      <c r="V56" s="2"/>
      <c r="W56" s="2"/>
      <c r="X56" s="2"/>
      <c r="Y56" s="2"/>
      <c r="Z56" s="2"/>
      <c r="AA56" s="2"/>
      <c r="AB56" s="2"/>
      <c r="AC56" s="2"/>
      <c r="AD56" s="2"/>
      <c r="AE56" s="2"/>
      <c r="AF56" s="2"/>
      <c r="AG56" s="2"/>
      <c r="AH56" s="2"/>
      <c r="AI56" s="2"/>
      <c r="AJ56" s="2"/>
      <c r="AK56" s="2"/>
      <c r="AL56" s="2"/>
      <c r="AM56" s="66"/>
      <c r="AN56" s="114"/>
      <c r="AO56" s="114"/>
      <c r="AP56" s="114"/>
      <c r="AQ56" s="114"/>
      <c r="AR56" s="114"/>
      <c r="AS56" s="114"/>
      <c r="AT56" s="114"/>
      <c r="AU56" s="13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17"/>
      <c r="CD56" s="109"/>
    </row>
    <row r="57" spans="2:82" ht="26.25" customHeight="1" thickBot="1">
      <c r="B57" s="12"/>
      <c r="C57" s="2"/>
      <c r="D57" s="2"/>
      <c r="E57" s="2"/>
      <c r="F57" s="2"/>
      <c r="G57" s="2"/>
      <c r="H57" s="2"/>
      <c r="I57" s="2"/>
      <c r="J57" s="2"/>
      <c r="K57" s="2"/>
      <c r="L57" s="2"/>
      <c r="M57" s="2"/>
      <c r="N57" s="16"/>
      <c r="O57" s="980"/>
      <c r="P57" s="980"/>
      <c r="Q57" s="980"/>
      <c r="R57" s="980"/>
      <c r="S57" s="980"/>
      <c r="T57" s="980"/>
      <c r="U57" s="12"/>
      <c r="V57" s="2"/>
      <c r="W57" s="2" t="s">
        <v>140</v>
      </c>
      <c r="X57" s="2"/>
      <c r="Y57" s="2"/>
      <c r="Z57" s="2"/>
      <c r="AA57" s="2"/>
      <c r="AB57" s="2"/>
      <c r="AC57" s="2"/>
      <c r="AD57" s="2"/>
      <c r="AE57" s="2"/>
      <c r="AF57" s="2"/>
      <c r="AG57" s="2"/>
      <c r="AH57" s="2"/>
      <c r="AI57" s="2"/>
      <c r="AJ57" s="2"/>
      <c r="AK57" s="2"/>
      <c r="AL57" s="2"/>
      <c r="AM57" s="982">
        <f>AM53+AM55</f>
        <v>6176</v>
      </c>
      <c r="AN57" s="983"/>
      <c r="AO57" s="983"/>
      <c r="AP57" s="983"/>
      <c r="AQ57" s="983"/>
      <c r="AR57" s="984"/>
      <c r="AS57" s="22" t="s">
        <v>16</v>
      </c>
      <c r="AT57" s="510" t="s">
        <v>206</v>
      </c>
      <c r="AU57" s="985"/>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109"/>
    </row>
    <row r="58" spans="2:47" ht="12.75" customHeight="1" thickBot="1">
      <c r="B58" s="35"/>
      <c r="C58" s="134"/>
      <c r="D58" s="134"/>
      <c r="E58" s="134"/>
      <c r="F58" s="134"/>
      <c r="G58" s="134"/>
      <c r="H58" s="134"/>
      <c r="I58" s="134"/>
      <c r="J58" s="134"/>
      <c r="K58" s="134"/>
      <c r="L58" s="134"/>
      <c r="M58" s="24"/>
      <c r="N58" s="135"/>
      <c r="O58" s="981"/>
      <c r="P58" s="981"/>
      <c r="Q58" s="981"/>
      <c r="R58" s="981"/>
      <c r="S58" s="981"/>
      <c r="T58" s="981"/>
      <c r="U58" s="136"/>
      <c r="V58" s="137"/>
      <c r="W58" s="137"/>
      <c r="X58" s="137"/>
      <c r="Y58" s="137"/>
      <c r="Z58" s="137"/>
      <c r="AA58" s="137"/>
      <c r="AB58" s="137"/>
      <c r="AC58" s="137"/>
      <c r="AD58" s="137"/>
      <c r="AE58" s="137"/>
      <c r="AF58" s="137"/>
      <c r="AG58" s="137"/>
      <c r="AH58" s="137"/>
      <c r="AI58" s="137"/>
      <c r="AJ58" s="137"/>
      <c r="AK58" s="137"/>
      <c r="AL58" s="137"/>
      <c r="AM58" s="137"/>
      <c r="AN58" s="137"/>
      <c r="AO58" s="137"/>
      <c r="AP58" s="137"/>
      <c r="AQ58" s="137"/>
      <c r="AR58" s="137"/>
      <c r="AS58" s="137"/>
      <c r="AT58" s="137"/>
      <c r="AU58" s="138"/>
    </row>
  </sheetData>
  <sheetProtection password="C7E5" sheet="1" objects="1" scenarios="1"/>
  <mergeCells count="209">
    <mergeCell ref="AD46:AH46"/>
    <mergeCell ref="E47:L47"/>
    <mergeCell ref="AL49:AT49"/>
    <mergeCell ref="N46:T48"/>
    <mergeCell ref="AM47:AR47"/>
    <mergeCell ref="AT47:AU47"/>
    <mergeCell ref="AL46:AT46"/>
    <mergeCell ref="V47:Z47"/>
    <mergeCell ref="AB47:AC47"/>
    <mergeCell ref="AD47:AH47"/>
    <mergeCell ref="AK47:AL47"/>
    <mergeCell ref="AP45:AT45"/>
    <mergeCell ref="AM57:AR57"/>
    <mergeCell ref="AT57:AU57"/>
    <mergeCell ref="AT53:AU53"/>
    <mergeCell ref="AT55:AU55"/>
    <mergeCell ref="AP51:AT51"/>
    <mergeCell ref="AT50:AU50"/>
    <mergeCell ref="O53:T58"/>
    <mergeCell ref="AM53:AR53"/>
    <mergeCell ref="AM55:AR55"/>
    <mergeCell ref="F50:F51"/>
    <mergeCell ref="V50:Z50"/>
    <mergeCell ref="AB50:AC50"/>
    <mergeCell ref="J50:J51"/>
    <mergeCell ref="AD50:AH50"/>
    <mergeCell ref="AM50:AR50"/>
    <mergeCell ref="B48:D49"/>
    <mergeCell ref="E48:M49"/>
    <mergeCell ref="AP48:AT48"/>
    <mergeCell ref="N49:T51"/>
    <mergeCell ref="U49:AB49"/>
    <mergeCell ref="AD49:AH49"/>
    <mergeCell ref="B50:E51"/>
    <mergeCell ref="K50:M51"/>
    <mergeCell ref="G50:I51"/>
    <mergeCell ref="AK50:AL50"/>
    <mergeCell ref="AB44:AC44"/>
    <mergeCell ref="AL43:AT43"/>
    <mergeCell ref="AP42:AT42"/>
    <mergeCell ref="N43:T45"/>
    <mergeCell ref="U43:AB43"/>
    <mergeCell ref="AT44:AU44"/>
    <mergeCell ref="AD43:AH43"/>
    <mergeCell ref="AD44:AH44"/>
    <mergeCell ref="AK44:AL44"/>
    <mergeCell ref="AM44:AR44"/>
    <mergeCell ref="N40:T42"/>
    <mergeCell ref="AD40:AH40"/>
    <mergeCell ref="V41:Z41"/>
    <mergeCell ref="AD41:AH41"/>
    <mergeCell ref="AB41:AC41"/>
    <mergeCell ref="AK41:AL41"/>
    <mergeCell ref="AL40:AT40"/>
    <mergeCell ref="AM41:AR41"/>
    <mergeCell ref="AT41:AU41"/>
    <mergeCell ref="E41:L41"/>
    <mergeCell ref="V38:Z38"/>
    <mergeCell ref="AB38:AC38"/>
    <mergeCell ref="B42:D43"/>
    <mergeCell ref="E42:M43"/>
    <mergeCell ref="J38:J39"/>
    <mergeCell ref="K38:M39"/>
    <mergeCell ref="B38:E39"/>
    <mergeCell ref="F38:F39"/>
    <mergeCell ref="G38:I39"/>
    <mergeCell ref="AB32:AC32"/>
    <mergeCell ref="AD32:AH32"/>
    <mergeCell ref="N34:T36"/>
    <mergeCell ref="AD34:AH34"/>
    <mergeCell ref="V44:Z44"/>
    <mergeCell ref="B44:E45"/>
    <mergeCell ref="F44:F45"/>
    <mergeCell ref="G44:I45"/>
    <mergeCell ref="K44:M45"/>
    <mergeCell ref="J44:J45"/>
    <mergeCell ref="J20:J21"/>
    <mergeCell ref="V35:Z35"/>
    <mergeCell ref="AD38:AH38"/>
    <mergeCell ref="AB35:AC35"/>
    <mergeCell ref="AD35:AH35"/>
    <mergeCell ref="N37:T39"/>
    <mergeCell ref="U37:AB37"/>
    <mergeCell ref="AD37:AH37"/>
    <mergeCell ref="N31:T33"/>
    <mergeCell ref="U31:AB31"/>
    <mergeCell ref="E24:M25"/>
    <mergeCell ref="B24:D25"/>
    <mergeCell ref="N22:T24"/>
    <mergeCell ref="E18:M19"/>
    <mergeCell ref="N16:T18"/>
    <mergeCell ref="N19:T21"/>
    <mergeCell ref="B20:E21"/>
    <mergeCell ref="K20:M21"/>
    <mergeCell ref="F20:F21"/>
    <mergeCell ref="G20:I21"/>
    <mergeCell ref="N25:T27"/>
    <mergeCell ref="W14:W15"/>
    <mergeCell ref="X14:AM15"/>
    <mergeCell ref="N14:U15"/>
    <mergeCell ref="AD22:AH22"/>
    <mergeCell ref="AD23:AH23"/>
    <mergeCell ref="U25:AB25"/>
    <mergeCell ref="AB26:AC26"/>
    <mergeCell ref="AD26:AH26"/>
    <mergeCell ref="AD25:AH25"/>
    <mergeCell ref="AN14:AN15"/>
    <mergeCell ref="AO14:AS15"/>
    <mergeCell ref="AL22:AT22"/>
    <mergeCell ref="AT26:AU26"/>
    <mergeCell ref="AK23:AL23"/>
    <mergeCell ref="AM17:AR17"/>
    <mergeCell ref="AS3:AT3"/>
    <mergeCell ref="G32:I33"/>
    <mergeCell ref="J32:J33"/>
    <mergeCell ref="K32:M33"/>
    <mergeCell ref="J26:J27"/>
    <mergeCell ref="V32:Z32"/>
    <mergeCell ref="AK7:AM7"/>
    <mergeCell ref="AK17:AL17"/>
    <mergeCell ref="AK20:AL20"/>
    <mergeCell ref="AT20:AU20"/>
    <mergeCell ref="O12:AU12"/>
    <mergeCell ref="N13:T13"/>
    <mergeCell ref="C11:AU11"/>
    <mergeCell ref="B32:E33"/>
    <mergeCell ref="F32:F33"/>
    <mergeCell ref="V17:Z17"/>
    <mergeCell ref="AB23:AC23"/>
    <mergeCell ref="AB29:AC29"/>
    <mergeCell ref="AT17:AU17"/>
    <mergeCell ref="AM26:AR26"/>
    <mergeCell ref="B36:D37"/>
    <mergeCell ref="F26:F27"/>
    <mergeCell ref="E36:M37"/>
    <mergeCell ref="AL16:AT16"/>
    <mergeCell ref="N28:T30"/>
    <mergeCell ref="AM23:AR23"/>
    <mergeCell ref="AM20:AR20"/>
    <mergeCell ref="AP18:AT18"/>
    <mergeCell ref="AD31:AH31"/>
    <mergeCell ref="AT23:AU23"/>
    <mergeCell ref="M6:P7"/>
    <mergeCell ref="Q6:S7"/>
    <mergeCell ref="T6:V7"/>
    <mergeCell ref="AC6:AE6"/>
    <mergeCell ref="W6:AB7"/>
    <mergeCell ref="C8:L10"/>
    <mergeCell ref="M8:AU10"/>
    <mergeCell ref="V20:Z20"/>
    <mergeCell ref="AG7:AI7"/>
    <mergeCell ref="AD16:AH16"/>
    <mergeCell ref="AD17:AH17"/>
    <mergeCell ref="AD19:AH19"/>
    <mergeCell ref="C5:G7"/>
    <mergeCell ref="H5:L7"/>
    <mergeCell ref="N5:AU5"/>
    <mergeCell ref="AH6:AJ6"/>
    <mergeCell ref="AC7:AF7"/>
    <mergeCell ref="V29:Z29"/>
    <mergeCell ref="V26:Z26"/>
    <mergeCell ref="V23:Z23"/>
    <mergeCell ref="AF6:AG6"/>
    <mergeCell ref="AB20:AC20"/>
    <mergeCell ref="AD20:AH20"/>
    <mergeCell ref="AB17:AC17"/>
    <mergeCell ref="U19:AB19"/>
    <mergeCell ref="B2:AR2"/>
    <mergeCell ref="AM3:AN3"/>
    <mergeCell ref="AO3:AP3"/>
    <mergeCell ref="AQ3:AR3"/>
    <mergeCell ref="AD29:AH29"/>
    <mergeCell ref="AD28:AH28"/>
    <mergeCell ref="AL19:AT19"/>
    <mergeCell ref="AP21:AT21"/>
    <mergeCell ref="AK29:AL29"/>
    <mergeCell ref="AT29:AU29"/>
    <mergeCell ref="AP24:AT24"/>
    <mergeCell ref="AK26:AL26"/>
    <mergeCell ref="AL25:AT25"/>
    <mergeCell ref="AP27:AT27"/>
    <mergeCell ref="AT35:AU35"/>
    <mergeCell ref="AM29:AR29"/>
    <mergeCell ref="AL34:AT34"/>
    <mergeCell ref="AL31:AT31"/>
    <mergeCell ref="AM32:AR32"/>
    <mergeCell ref="AT32:AU32"/>
    <mergeCell ref="AK32:AL32"/>
    <mergeCell ref="AP30:AT30"/>
    <mergeCell ref="AP39:AT39"/>
    <mergeCell ref="AL28:AT28"/>
    <mergeCell ref="AP33:AT33"/>
    <mergeCell ref="AK38:AL38"/>
    <mergeCell ref="AM38:AR38"/>
    <mergeCell ref="AT38:AU38"/>
    <mergeCell ref="AL37:AT37"/>
    <mergeCell ref="AP36:AT36"/>
    <mergeCell ref="AK35:AL35"/>
    <mergeCell ref="AM35:AR35"/>
    <mergeCell ref="E17:L17"/>
    <mergeCell ref="E23:L23"/>
    <mergeCell ref="E29:L29"/>
    <mergeCell ref="E35:L35"/>
    <mergeCell ref="G26:I27"/>
    <mergeCell ref="B26:E27"/>
    <mergeCell ref="B18:D19"/>
    <mergeCell ref="B30:D31"/>
    <mergeCell ref="E30:M31"/>
    <mergeCell ref="K26:M27"/>
  </mergeCells>
  <dataValidations count="1">
    <dataValidation type="list" allowBlank="1" showInputMessage="1" showErrorMessage="1" sqref="F3:G4 AI7 AR7">
      <formula1>"○"</formula1>
    </dataValidation>
  </dataValidations>
  <printOptions horizontalCentered="1"/>
  <pageMargins left="0.3937007874015748" right="0.3937007874015748" top="0.5511811023622047" bottom="0.2362204724409449" header="0.5118110236220472" footer="0.5118110236220472"/>
  <pageSetup horizontalDpi="600" verticalDpi="600" orientation="portrait" paperSize="9" scale="85" r:id="rId3"/>
  <rowBreaks count="1" manualBreakCount="1">
    <brk id="61" max="46" man="1"/>
  </rowBreaks>
  <legacyDrawing r:id="rId2"/>
  <oleObjects>
    <oleObject progId="Word.Document.12" shapeId="16526703" r:id="rId1"/>
  </oleObjects>
</worksheet>
</file>

<file path=xl/worksheets/sheet2.xml><?xml version="1.0" encoding="utf-8"?>
<worksheet xmlns="http://schemas.openxmlformats.org/spreadsheetml/2006/main" xmlns:r="http://schemas.openxmlformats.org/officeDocument/2006/relationships">
  <dimension ref="A1:BA60"/>
  <sheetViews>
    <sheetView showZeros="0" view="pageBreakPreview" zoomScaleSheetLayoutView="100" zoomScalePageLayoutView="0" workbookViewId="0" topLeftCell="A20">
      <selection activeCell="Y32" sqref="Y32:AK32"/>
    </sheetView>
  </sheetViews>
  <sheetFormatPr defaultColWidth="2.25390625" defaultRowHeight="12.75" customHeight="1"/>
  <cols>
    <col min="1" max="1" width="2.625" style="33" customWidth="1"/>
    <col min="2" max="6" width="2.375" style="33" customWidth="1"/>
    <col min="7" max="7" width="2.625" style="33" customWidth="1"/>
    <col min="8" max="18" width="2.375" style="33" customWidth="1"/>
    <col min="19" max="19" width="2.875" style="33" customWidth="1"/>
    <col min="20" max="23" width="2.375" style="33" customWidth="1"/>
    <col min="24" max="24" width="2.50390625" style="33" customWidth="1"/>
    <col min="25" max="25" width="2.375" style="33" customWidth="1"/>
    <col min="26" max="26" width="2.125" style="33" customWidth="1"/>
    <col min="27" max="37" width="2.375" style="33" customWidth="1"/>
    <col min="38" max="38" width="1.75390625" style="33" customWidth="1"/>
    <col min="39" max="39" width="2.375" style="33" customWidth="1"/>
    <col min="40" max="40" width="1.625" style="33" customWidth="1"/>
    <col min="41" max="42" width="2.375" style="33" customWidth="1"/>
    <col min="43" max="43" width="2.625" style="33" customWidth="1"/>
    <col min="44" max="44" width="2.50390625" style="33" customWidth="1"/>
    <col min="45" max="45" width="2.375" style="33" customWidth="1"/>
    <col min="46" max="46" width="3.125" style="33" customWidth="1"/>
    <col min="47" max="48" width="2.25390625" style="33" customWidth="1"/>
    <col min="49" max="49" width="8.00390625" style="33" customWidth="1"/>
    <col min="50" max="50" width="10.875" style="33" customWidth="1"/>
    <col min="51" max="51" width="9.00390625" style="33" customWidth="1"/>
    <col min="52" max="52" width="11.25390625" style="33" customWidth="1"/>
    <col min="53" max="16384" width="2.25390625" style="33" customWidth="1"/>
  </cols>
  <sheetData>
    <row r="1" spans="1:5" s="94" customFormat="1" ht="12.75" customHeight="1">
      <c r="A1" s="93" t="s">
        <v>246</v>
      </c>
      <c r="B1" s="93"/>
      <c r="C1" s="93"/>
      <c r="D1" s="93"/>
      <c r="E1" s="93"/>
    </row>
    <row r="2" spans="1:43" ht="18" customHeight="1">
      <c r="A2" s="500" t="s">
        <v>317</v>
      </c>
      <c r="B2" s="500"/>
      <c r="C2" s="500"/>
      <c r="D2" s="500"/>
      <c r="E2" s="500"/>
      <c r="F2" s="500"/>
      <c r="G2" s="500"/>
      <c r="H2" s="500"/>
      <c r="I2" s="500"/>
      <c r="J2" s="500"/>
      <c r="K2" s="500"/>
      <c r="L2" s="500"/>
      <c r="M2" s="500"/>
      <c r="N2" s="500"/>
      <c r="O2" s="500"/>
      <c r="P2" s="500"/>
      <c r="Q2" s="500"/>
      <c r="R2" s="500"/>
      <c r="S2" s="500"/>
      <c r="T2" s="500"/>
      <c r="U2" s="500"/>
      <c r="V2" s="500"/>
      <c r="W2" s="500"/>
      <c r="X2" s="500"/>
      <c r="Y2" s="500"/>
      <c r="Z2" s="500"/>
      <c r="AA2" s="500"/>
      <c r="AB2" s="500"/>
      <c r="AC2" s="500"/>
      <c r="AD2" s="500"/>
      <c r="AE2" s="500"/>
      <c r="AF2" s="500"/>
      <c r="AG2" s="500"/>
      <c r="AH2" s="500"/>
      <c r="AI2" s="500"/>
      <c r="AJ2" s="500"/>
      <c r="AK2" s="500"/>
      <c r="AL2" s="500"/>
      <c r="AM2" s="500"/>
      <c r="AN2" s="500"/>
      <c r="AO2" s="500"/>
      <c r="AP2" s="500"/>
      <c r="AQ2" s="500"/>
    </row>
    <row r="3" spans="1:49" ht="12.75" customHeight="1">
      <c r="A3" s="22"/>
      <c r="B3" s="22"/>
      <c r="C3" s="22"/>
      <c r="D3" s="22"/>
      <c r="E3" s="22"/>
      <c r="F3" s="22"/>
      <c r="AK3" s="33" t="s">
        <v>224</v>
      </c>
      <c r="AL3" s="501"/>
      <c r="AM3" s="501"/>
      <c r="AN3" s="502" t="s">
        <v>46</v>
      </c>
      <c r="AO3" s="502"/>
      <c r="AP3" s="501"/>
      <c r="AQ3" s="501"/>
      <c r="AR3" s="502" t="s">
        <v>47</v>
      </c>
      <c r="AS3" s="502"/>
      <c r="AT3" s="58" t="s">
        <v>196</v>
      </c>
      <c r="AU3" s="95"/>
      <c r="AV3" s="95"/>
      <c r="AW3" s="95"/>
    </row>
    <row r="4" spans="1:43" ht="3.75" customHeight="1">
      <c r="A4" s="22"/>
      <c r="B4" s="22"/>
      <c r="C4" s="22"/>
      <c r="D4" s="22"/>
      <c r="E4" s="22"/>
      <c r="F4" s="22"/>
      <c r="AI4" s="95"/>
      <c r="AJ4" s="95"/>
      <c r="AK4" s="95"/>
      <c r="AL4" s="95"/>
      <c r="AM4" s="95"/>
      <c r="AN4" s="95"/>
      <c r="AO4" s="95"/>
      <c r="AP4" s="95"/>
      <c r="AQ4" s="95"/>
    </row>
    <row r="5" spans="1:46" s="53" customFormat="1" ht="15" customHeight="1">
      <c r="A5" s="184"/>
      <c r="B5" s="419" t="s">
        <v>71</v>
      </c>
      <c r="C5" s="419"/>
      <c r="D5" s="419"/>
      <c r="E5" s="419"/>
      <c r="F5" s="472"/>
      <c r="G5" s="279" t="s">
        <v>318</v>
      </c>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91"/>
      <c r="AO5" s="91"/>
      <c r="AP5" s="91"/>
      <c r="AQ5" s="91"/>
      <c r="AR5" s="91"/>
      <c r="AS5" s="91"/>
      <c r="AT5" s="220"/>
    </row>
    <row r="6" spans="1:46" s="53" customFormat="1" ht="15" customHeight="1">
      <c r="A6" s="139">
        <v>1</v>
      </c>
      <c r="B6" s="461" t="s">
        <v>30</v>
      </c>
      <c r="C6" s="461"/>
      <c r="D6" s="461"/>
      <c r="E6" s="461"/>
      <c r="F6" s="461"/>
      <c r="G6" s="560"/>
      <c r="H6" s="561"/>
      <c r="I6" s="561"/>
      <c r="J6" s="561"/>
      <c r="K6" s="562"/>
      <c r="L6" s="185">
        <v>2</v>
      </c>
      <c r="M6" s="461" t="s">
        <v>238</v>
      </c>
      <c r="N6" s="461"/>
      <c r="O6" s="461"/>
      <c r="P6" s="461"/>
      <c r="Q6" s="461"/>
      <c r="R6" s="461"/>
      <c r="S6" s="461"/>
      <c r="T6" s="461"/>
      <c r="U6" s="461"/>
      <c r="V6" s="462"/>
      <c r="W6" s="186" t="s">
        <v>72</v>
      </c>
      <c r="X6" s="186"/>
      <c r="Y6" s="187"/>
      <c r="Z6" s="187"/>
      <c r="AA6" s="187"/>
      <c r="AB6" s="187"/>
      <c r="AC6" s="187"/>
      <c r="AD6" s="187"/>
      <c r="AE6" s="187"/>
      <c r="AF6" s="187"/>
      <c r="AG6" s="187"/>
      <c r="AH6" s="187"/>
      <c r="AI6" s="187"/>
      <c r="AJ6" s="187"/>
      <c r="AK6" s="187"/>
      <c r="AL6" s="187"/>
      <c r="AM6" s="187"/>
      <c r="AN6" s="187"/>
      <c r="AO6" s="187"/>
      <c r="AP6" s="187"/>
      <c r="AQ6" s="187"/>
      <c r="AR6" s="188"/>
      <c r="AS6" s="511"/>
      <c r="AT6" s="512"/>
    </row>
    <row r="7" spans="1:46" s="53" customFormat="1" ht="15" customHeight="1">
      <c r="A7" s="96"/>
      <c r="B7" s="559"/>
      <c r="C7" s="559"/>
      <c r="D7" s="559"/>
      <c r="E7" s="559"/>
      <c r="F7" s="559"/>
      <c r="G7" s="563"/>
      <c r="H7" s="501"/>
      <c r="I7" s="501"/>
      <c r="J7" s="501"/>
      <c r="K7" s="564"/>
      <c r="L7" s="154"/>
      <c r="M7" s="559"/>
      <c r="N7" s="559"/>
      <c r="O7" s="559"/>
      <c r="P7" s="559"/>
      <c r="Q7" s="559"/>
      <c r="R7" s="559"/>
      <c r="S7" s="559"/>
      <c r="T7" s="559"/>
      <c r="U7" s="559"/>
      <c r="V7" s="566"/>
      <c r="W7" s="242" t="s">
        <v>319</v>
      </c>
      <c r="X7" s="242"/>
      <c r="Y7" s="243"/>
      <c r="Z7" s="243"/>
      <c r="AA7" s="243"/>
      <c r="AB7" s="243"/>
      <c r="AC7" s="243"/>
      <c r="AD7" s="243"/>
      <c r="AE7" s="243"/>
      <c r="AF7" s="243"/>
      <c r="AG7" s="243"/>
      <c r="AH7" s="243"/>
      <c r="AI7" s="243"/>
      <c r="AJ7" s="243"/>
      <c r="AK7" s="243"/>
      <c r="AL7" s="243"/>
      <c r="AM7" s="243"/>
      <c r="AN7" s="243"/>
      <c r="AO7" s="243"/>
      <c r="AP7" s="243"/>
      <c r="AQ7" s="243"/>
      <c r="AR7" s="244"/>
      <c r="AS7" s="513"/>
      <c r="AT7" s="514"/>
    </row>
    <row r="8" spans="1:46" s="53" customFormat="1" ht="15" customHeight="1">
      <c r="A8" s="96"/>
      <c r="B8" s="559"/>
      <c r="C8" s="559"/>
      <c r="D8" s="559"/>
      <c r="E8" s="559"/>
      <c r="F8" s="559"/>
      <c r="G8" s="563"/>
      <c r="H8" s="501"/>
      <c r="I8" s="501"/>
      <c r="J8" s="501"/>
      <c r="K8" s="564"/>
      <c r="L8" s="154"/>
      <c r="M8" s="572" t="s">
        <v>87</v>
      </c>
      <c r="N8" s="573"/>
      <c r="O8" s="573"/>
      <c r="P8" s="573"/>
      <c r="Q8" s="573"/>
      <c r="R8" s="573"/>
      <c r="S8" s="573"/>
      <c r="T8" s="573"/>
      <c r="U8" s="573"/>
      <c r="V8" s="574"/>
      <c r="W8" s="186"/>
      <c r="X8" s="245" t="s">
        <v>88</v>
      </c>
      <c r="Y8" s="150"/>
      <c r="Z8" s="150"/>
      <c r="AA8" s="150"/>
      <c r="AB8" s="150"/>
      <c r="AC8" s="150"/>
      <c r="AD8" s="150"/>
      <c r="AE8" s="150"/>
      <c r="AF8" s="150"/>
      <c r="AG8" s="150"/>
      <c r="AH8" s="150"/>
      <c r="AI8" s="150"/>
      <c r="AJ8" s="150"/>
      <c r="AK8" s="150"/>
      <c r="AL8" s="150"/>
      <c r="AM8" s="150"/>
      <c r="AN8" s="150"/>
      <c r="AO8" s="150"/>
      <c r="AP8" s="150"/>
      <c r="AQ8" s="150"/>
      <c r="AR8" s="237"/>
      <c r="AS8" s="511"/>
      <c r="AT8" s="512"/>
    </row>
    <row r="9" spans="1:46" s="53" customFormat="1" ht="15" customHeight="1">
      <c r="A9" s="100"/>
      <c r="B9" s="463"/>
      <c r="C9" s="463"/>
      <c r="D9" s="463"/>
      <c r="E9" s="463"/>
      <c r="F9" s="463"/>
      <c r="G9" s="515"/>
      <c r="H9" s="565"/>
      <c r="I9" s="565"/>
      <c r="J9" s="565"/>
      <c r="K9" s="516"/>
      <c r="L9" s="134"/>
      <c r="M9" s="569" t="s">
        <v>74</v>
      </c>
      <c r="N9" s="570"/>
      <c r="O9" s="570"/>
      <c r="P9" s="570"/>
      <c r="Q9" s="570"/>
      <c r="R9" s="570"/>
      <c r="S9" s="570"/>
      <c r="T9" s="570"/>
      <c r="U9" s="570"/>
      <c r="V9" s="571"/>
      <c r="W9" s="100"/>
      <c r="X9" s="152" t="s">
        <v>73</v>
      </c>
      <c r="Y9" s="102"/>
      <c r="Z9" s="102"/>
      <c r="AA9" s="102"/>
      <c r="AB9" s="102"/>
      <c r="AC9" s="102"/>
      <c r="AD9" s="102"/>
      <c r="AE9" s="102"/>
      <c r="AF9" s="102"/>
      <c r="AG9" s="102"/>
      <c r="AH9" s="102"/>
      <c r="AI9" s="102"/>
      <c r="AJ9" s="102"/>
      <c r="AK9" s="102"/>
      <c r="AL9" s="102"/>
      <c r="AM9" s="102"/>
      <c r="AN9" s="102"/>
      <c r="AO9" s="102"/>
      <c r="AP9" s="102"/>
      <c r="AQ9" s="102"/>
      <c r="AR9" s="25"/>
      <c r="AS9" s="515"/>
      <c r="AT9" s="516"/>
    </row>
    <row r="10" spans="1:52" ht="15.75" customHeight="1" thickBot="1">
      <c r="A10" s="34">
        <v>3</v>
      </c>
      <c r="B10" s="461" t="s">
        <v>76</v>
      </c>
      <c r="C10" s="461"/>
      <c r="D10" s="461"/>
      <c r="E10" s="461"/>
      <c r="F10" s="461"/>
      <c r="G10" s="461"/>
      <c r="H10" s="461"/>
      <c r="I10" s="461"/>
      <c r="J10" s="461"/>
      <c r="K10" s="462"/>
      <c r="L10" s="466" t="s">
        <v>45</v>
      </c>
      <c r="M10" s="498"/>
      <c r="N10" s="498"/>
      <c r="O10" s="453"/>
      <c r="P10" s="560"/>
      <c r="Q10" s="561"/>
      <c r="R10" s="561"/>
      <c r="S10" s="498" t="s">
        <v>31</v>
      </c>
      <c r="T10" s="498"/>
      <c r="U10" s="453"/>
      <c r="V10" s="498" t="s">
        <v>77</v>
      </c>
      <c r="W10" s="498"/>
      <c r="X10" s="498"/>
      <c r="Y10" s="498"/>
      <c r="Z10" s="498"/>
      <c r="AA10" s="511">
        <v>10</v>
      </c>
      <c r="AB10" s="504"/>
      <c r="AC10" s="504"/>
      <c r="AD10" s="503" t="s">
        <v>32</v>
      </c>
      <c r="AE10" s="503"/>
      <c r="AF10" s="504">
        <v>20</v>
      </c>
      <c r="AG10" s="504"/>
      <c r="AH10" s="504"/>
      <c r="AI10" s="192" t="s">
        <v>33</v>
      </c>
      <c r="AJ10" s="142"/>
      <c r="AK10" s="142"/>
      <c r="AL10" s="142"/>
      <c r="AM10" s="142"/>
      <c r="AN10" s="142"/>
      <c r="AO10" s="142"/>
      <c r="AP10" s="142"/>
      <c r="AQ10" s="142"/>
      <c r="AR10" s="142"/>
      <c r="AS10" s="142"/>
      <c r="AT10" s="193"/>
      <c r="AW10" s="347" t="s">
        <v>422</v>
      </c>
      <c r="AX10" s="348" t="s">
        <v>423</v>
      </c>
      <c r="AY10" s="349" t="s">
        <v>424</v>
      </c>
      <c r="AZ10" s="353"/>
    </row>
    <row r="11" spans="1:52" ht="15.75" customHeight="1" thickBot="1">
      <c r="A11" s="35"/>
      <c r="B11" s="463"/>
      <c r="C11" s="463"/>
      <c r="D11" s="463"/>
      <c r="E11" s="463"/>
      <c r="F11" s="463"/>
      <c r="G11" s="463"/>
      <c r="H11" s="463"/>
      <c r="I11" s="463"/>
      <c r="J11" s="463"/>
      <c r="K11" s="464"/>
      <c r="L11" s="567"/>
      <c r="M11" s="499"/>
      <c r="N11" s="499"/>
      <c r="O11" s="568"/>
      <c r="P11" s="515"/>
      <c r="Q11" s="565"/>
      <c r="R11" s="565"/>
      <c r="S11" s="499"/>
      <c r="T11" s="499"/>
      <c r="U11" s="568"/>
      <c r="V11" s="499"/>
      <c r="W11" s="499"/>
      <c r="X11" s="499"/>
      <c r="Y11" s="499"/>
      <c r="Z11" s="499"/>
      <c r="AA11" s="517" t="s">
        <v>75</v>
      </c>
      <c r="AB11" s="483"/>
      <c r="AC11" s="483"/>
      <c r="AD11" s="483"/>
      <c r="AE11" s="557">
        <f>AA10+ROUND(AF10/60,2)</f>
        <v>10.33</v>
      </c>
      <c r="AF11" s="557"/>
      <c r="AG11" s="557"/>
      <c r="AH11" s="101" t="s">
        <v>225</v>
      </c>
      <c r="AI11" s="483" t="s">
        <v>32</v>
      </c>
      <c r="AJ11" s="483"/>
      <c r="AK11" s="483"/>
      <c r="AL11" s="102" t="s">
        <v>78</v>
      </c>
      <c r="AM11" s="102"/>
      <c r="AN11" s="24"/>
      <c r="AO11" s="24"/>
      <c r="AP11" s="24"/>
      <c r="AQ11" s="101"/>
      <c r="AR11" s="103"/>
      <c r="AS11" s="103"/>
      <c r="AT11" s="104"/>
      <c r="AW11" s="350">
        <f>AA10</f>
        <v>10</v>
      </c>
      <c r="AX11" s="351">
        <f>ROUND(AF10/60,2)</f>
        <v>0.33</v>
      </c>
      <c r="AY11" s="352">
        <f>AW11+AX11</f>
        <v>10.33</v>
      </c>
      <c r="AZ11" s="353"/>
    </row>
    <row r="12" spans="1:46" s="105" customFormat="1" ht="15.75" customHeight="1">
      <c r="A12" s="34">
        <v>4</v>
      </c>
      <c r="B12" s="185" t="s">
        <v>110</v>
      </c>
      <c r="C12" s="185"/>
      <c r="D12" s="185"/>
      <c r="E12" s="185"/>
      <c r="F12" s="185"/>
      <c r="G12" s="185"/>
      <c r="H12" s="185"/>
      <c r="I12" s="185"/>
      <c r="J12" s="185"/>
      <c r="K12" s="185"/>
      <c r="L12" s="27"/>
      <c r="M12" s="27"/>
      <c r="N12" s="27"/>
      <c r="O12" s="27"/>
      <c r="P12" s="27"/>
      <c r="Q12" s="27"/>
      <c r="R12" s="27"/>
      <c r="S12" s="27"/>
      <c r="T12" s="27"/>
      <c r="U12" s="27"/>
      <c r="V12" s="27"/>
      <c r="W12" s="27"/>
      <c r="X12" s="27"/>
      <c r="Y12" s="27"/>
      <c r="Z12" s="27"/>
      <c r="AA12" s="185"/>
      <c r="AB12" s="185"/>
      <c r="AC12" s="185"/>
      <c r="AD12" s="185"/>
      <c r="AE12" s="27"/>
      <c r="AF12" s="27"/>
      <c r="AG12" s="27"/>
      <c r="AH12" s="246"/>
      <c r="AI12" s="185"/>
      <c r="AJ12" s="185"/>
      <c r="AK12" s="185"/>
      <c r="AL12" s="185"/>
      <c r="AM12" s="185"/>
      <c r="AN12" s="27"/>
      <c r="AO12" s="27"/>
      <c r="AP12" s="27"/>
      <c r="AQ12" s="246"/>
      <c r="AR12" s="11"/>
      <c r="AS12" s="11"/>
      <c r="AT12" s="18"/>
    </row>
    <row r="13" spans="1:46" s="174" customFormat="1" ht="16.5" customHeight="1">
      <c r="A13" s="96"/>
      <c r="B13" s="26" t="s">
        <v>103</v>
      </c>
      <c r="C13" s="185" t="s">
        <v>81</v>
      </c>
      <c r="D13" s="185"/>
      <c r="E13" s="185"/>
      <c r="F13" s="185"/>
      <c r="G13" s="185"/>
      <c r="H13" s="185"/>
      <c r="I13" s="185"/>
      <c r="J13" s="185"/>
      <c r="K13" s="185"/>
      <c r="L13" s="185"/>
      <c r="M13" s="185"/>
      <c r="N13" s="185"/>
      <c r="O13" s="185"/>
      <c r="P13" s="185"/>
      <c r="Q13" s="185"/>
      <c r="R13" s="185"/>
      <c r="S13" s="185"/>
      <c r="T13" s="185"/>
      <c r="U13" s="185"/>
      <c r="V13" s="185"/>
      <c r="W13" s="185"/>
      <c r="X13" s="185"/>
      <c r="Y13" s="185"/>
      <c r="Z13" s="185"/>
      <c r="AA13" s="185"/>
      <c r="AB13" s="185"/>
      <c r="AC13" s="185"/>
      <c r="AD13" s="185"/>
      <c r="AE13" s="185"/>
      <c r="AF13" s="185"/>
      <c r="AG13" s="185"/>
      <c r="AH13" s="185"/>
      <c r="AI13" s="247"/>
      <c r="AJ13" s="185"/>
      <c r="AK13" s="185"/>
      <c r="AL13" s="185"/>
      <c r="AM13" s="185"/>
      <c r="AN13" s="185"/>
      <c r="AO13" s="185"/>
      <c r="AP13" s="185"/>
      <c r="AQ13" s="185"/>
      <c r="AR13" s="247"/>
      <c r="AS13" s="185"/>
      <c r="AT13" s="248"/>
    </row>
    <row r="14" spans="1:46" s="53" customFormat="1" ht="13.5" customHeight="1">
      <c r="A14" s="210"/>
      <c r="B14" s="249"/>
      <c r="C14" s="250" t="s">
        <v>239</v>
      </c>
      <c r="D14" s="251" t="s">
        <v>82</v>
      </c>
      <c r="E14" s="251"/>
      <c r="F14" s="251"/>
      <c r="G14" s="251"/>
      <c r="H14" s="251"/>
      <c r="I14" s="251"/>
      <c r="J14" s="251"/>
      <c r="K14" s="251"/>
      <c r="L14" s="251"/>
      <c r="M14" s="251"/>
      <c r="N14" s="251"/>
      <c r="O14" s="251"/>
      <c r="P14" s="251"/>
      <c r="Q14" s="251"/>
      <c r="R14" s="251"/>
      <c r="S14" s="251"/>
      <c r="T14" s="251"/>
      <c r="U14" s="251"/>
      <c r="V14" s="251"/>
      <c r="W14" s="252"/>
      <c r="X14" s="253"/>
      <c r="Y14" s="250" t="s">
        <v>240</v>
      </c>
      <c r="Z14" s="254" t="s">
        <v>83</v>
      </c>
      <c r="AA14" s="255"/>
      <c r="AB14" s="255"/>
      <c r="AC14" s="56"/>
      <c r="AD14" s="251"/>
      <c r="AE14" s="251"/>
      <c r="AF14" s="250"/>
      <c r="AG14" s="250"/>
      <c r="AH14" s="256"/>
      <c r="AI14" s="254"/>
      <c r="AJ14" s="251" t="s">
        <v>206</v>
      </c>
      <c r="AK14" s="251" t="s">
        <v>84</v>
      </c>
      <c r="AL14" s="56"/>
      <c r="AM14" s="251"/>
      <c r="AN14" s="251"/>
      <c r="AO14" s="251"/>
      <c r="AP14" s="250"/>
      <c r="AQ14" s="250"/>
      <c r="AR14" s="56"/>
      <c r="AS14" s="250"/>
      <c r="AT14" s="257"/>
    </row>
    <row r="15" spans="1:46" s="53" customFormat="1" ht="12">
      <c r="A15" s="210"/>
      <c r="B15" s="12"/>
      <c r="D15" s="558" t="s">
        <v>85</v>
      </c>
      <c r="E15" s="558"/>
      <c r="F15" s="558"/>
      <c r="G15" s="558"/>
      <c r="H15" s="558"/>
      <c r="I15" s="558"/>
      <c r="J15" s="120"/>
      <c r="K15" s="120"/>
      <c r="M15" s="2"/>
      <c r="N15" s="258" t="s">
        <v>96</v>
      </c>
      <c r="O15" s="238"/>
      <c r="P15" s="238"/>
      <c r="Q15" s="22"/>
      <c r="R15" s="510"/>
      <c r="S15" s="510"/>
      <c r="T15" s="510"/>
      <c r="U15" s="510"/>
      <c r="V15" s="510"/>
      <c r="W15" s="259"/>
      <c r="X15" s="260"/>
      <c r="Y15" s="154"/>
      <c r="Z15" s="154"/>
      <c r="AA15" s="154"/>
      <c r="AB15" s="154"/>
      <c r="AC15" s="154"/>
      <c r="AD15" s="154"/>
      <c r="AE15" s="154"/>
      <c r="AF15" s="22"/>
      <c r="AG15" s="22"/>
      <c r="AH15" s="259"/>
      <c r="AI15" s="22"/>
      <c r="AT15" s="57"/>
    </row>
    <row r="16" spans="1:46" s="53" customFormat="1" ht="22.5" customHeight="1">
      <c r="A16" s="210"/>
      <c r="B16" s="210"/>
      <c r="C16" s="22"/>
      <c r="D16" s="505">
        <v>1000</v>
      </c>
      <c r="E16" s="506"/>
      <c r="F16" s="506"/>
      <c r="G16" s="506"/>
      <c r="H16" s="506"/>
      <c r="I16" s="507"/>
      <c r="J16" s="510" t="s">
        <v>16</v>
      </c>
      <c r="K16" s="510"/>
      <c r="L16" s="2" t="s">
        <v>425</v>
      </c>
      <c r="M16" s="527">
        <f>AE11</f>
        <v>10.33</v>
      </c>
      <c r="N16" s="528"/>
      <c r="O16" s="529" t="s">
        <v>32</v>
      </c>
      <c r="P16" s="530"/>
      <c r="Q16" s="22" t="s">
        <v>426</v>
      </c>
      <c r="R16" s="531">
        <f>D16*M16</f>
        <v>10330</v>
      </c>
      <c r="S16" s="532"/>
      <c r="T16" s="532"/>
      <c r="U16" s="533"/>
      <c r="V16" s="22" t="s">
        <v>16</v>
      </c>
      <c r="W16" s="261"/>
      <c r="X16" s="262"/>
      <c r="Y16" s="495">
        <v>3333</v>
      </c>
      <c r="Z16" s="496"/>
      <c r="AA16" s="496"/>
      <c r="AB16" s="496"/>
      <c r="AC16" s="496"/>
      <c r="AD16" s="497"/>
      <c r="AE16" s="510" t="s">
        <v>16</v>
      </c>
      <c r="AF16" s="510"/>
      <c r="AG16" s="22"/>
      <c r="AH16" s="259"/>
      <c r="AI16" s="22"/>
      <c r="AJ16" s="495">
        <v>3333</v>
      </c>
      <c r="AK16" s="518"/>
      <c r="AL16" s="518"/>
      <c r="AM16" s="518"/>
      <c r="AN16" s="518"/>
      <c r="AO16" s="519"/>
      <c r="AP16" s="22" t="s">
        <v>16</v>
      </c>
      <c r="AQ16" s="22"/>
      <c r="AT16" s="57"/>
    </row>
    <row r="17" spans="1:46" s="53" customFormat="1" ht="12">
      <c r="A17" s="210"/>
      <c r="B17" s="263"/>
      <c r="C17" s="149" t="s">
        <v>241</v>
      </c>
      <c r="D17" s="264"/>
      <c r="E17" s="264"/>
      <c r="F17" s="264"/>
      <c r="G17" s="97"/>
      <c r="H17" s="97"/>
      <c r="I17" s="97"/>
      <c r="J17" s="97"/>
      <c r="K17" s="97"/>
      <c r="L17" s="98"/>
      <c r="M17" s="98"/>
      <c r="N17" s="97"/>
      <c r="O17" s="97"/>
      <c r="P17" s="97"/>
      <c r="Q17" s="97"/>
      <c r="R17" s="97"/>
      <c r="S17" s="97"/>
      <c r="T17" s="265"/>
      <c r="U17" s="265"/>
      <c r="V17" s="265"/>
      <c r="W17" s="266"/>
      <c r="X17" s="267"/>
      <c r="Y17" s="97"/>
      <c r="Z17" s="268"/>
      <c r="AA17" s="150"/>
      <c r="AB17" s="150"/>
      <c r="AC17" s="150"/>
      <c r="AD17" s="150"/>
      <c r="AE17" s="150"/>
      <c r="AF17" s="150"/>
      <c r="AG17" s="150"/>
      <c r="AH17" s="269"/>
      <c r="AI17" s="97"/>
      <c r="AJ17" s="97"/>
      <c r="AK17" s="97"/>
      <c r="AL17" s="97"/>
      <c r="AM17" s="264"/>
      <c r="AN17" s="264"/>
      <c r="AO17" s="264"/>
      <c r="AP17" s="264"/>
      <c r="AQ17" s="264"/>
      <c r="AR17" s="264"/>
      <c r="AS17" s="264"/>
      <c r="AT17" s="270"/>
    </row>
    <row r="18" spans="1:46" s="201" customFormat="1" ht="14.25" customHeight="1" thickBot="1">
      <c r="A18" s="271"/>
      <c r="B18" s="183"/>
      <c r="C18" s="204"/>
      <c r="G18" s="108"/>
      <c r="H18" s="108"/>
      <c r="I18" s="108"/>
      <c r="J18" s="108"/>
      <c r="K18" s="108"/>
      <c r="L18" s="112"/>
      <c r="M18" s="112"/>
      <c r="N18" s="108"/>
      <c r="O18" s="108"/>
      <c r="P18" s="108"/>
      <c r="Q18" s="108"/>
      <c r="R18" s="541" t="s">
        <v>169</v>
      </c>
      <c r="S18" s="541"/>
      <c r="T18" s="541"/>
      <c r="U18" s="541"/>
      <c r="V18" s="541"/>
      <c r="W18" s="541"/>
      <c r="X18" s="272"/>
      <c r="Y18" s="523" t="s">
        <v>86</v>
      </c>
      <c r="Z18" s="523"/>
      <c r="AA18" s="523"/>
      <c r="AB18" s="523"/>
      <c r="AC18" s="523"/>
      <c r="AD18" s="523"/>
      <c r="AE18" s="272"/>
      <c r="AF18" s="155"/>
      <c r="AG18" s="540" t="s">
        <v>80</v>
      </c>
      <c r="AH18" s="540"/>
      <c r="AI18" s="540"/>
      <c r="AJ18" s="108"/>
      <c r="AK18" s="108"/>
      <c r="AL18" s="204" t="s">
        <v>242</v>
      </c>
      <c r="AM18" s="203"/>
      <c r="AN18" s="202"/>
      <c r="AO18" s="202"/>
      <c r="AP18" s="202"/>
      <c r="AQ18" s="202"/>
      <c r="AR18" s="202"/>
      <c r="AT18" s="207"/>
    </row>
    <row r="19" spans="1:46" s="53" customFormat="1" ht="22.5" customHeight="1" thickBot="1">
      <c r="A19" s="210"/>
      <c r="B19" s="12"/>
      <c r="C19" s="120" t="s">
        <v>243</v>
      </c>
      <c r="G19" s="22" t="s">
        <v>203</v>
      </c>
      <c r="H19" s="534">
        <f>R16+Y16+AJ16</f>
        <v>16996</v>
      </c>
      <c r="I19" s="535"/>
      <c r="J19" s="535"/>
      <c r="K19" s="535"/>
      <c r="L19" s="535"/>
      <c r="M19" s="536"/>
      <c r="N19" s="537" t="s">
        <v>16</v>
      </c>
      <c r="O19" s="510"/>
      <c r="P19" s="509" t="s">
        <v>425</v>
      </c>
      <c r="Q19" s="509"/>
      <c r="R19" s="273" t="s">
        <v>427</v>
      </c>
      <c r="S19" s="505">
        <v>2</v>
      </c>
      <c r="T19" s="506"/>
      <c r="U19" s="507"/>
      <c r="V19" s="2" t="s">
        <v>29</v>
      </c>
      <c r="W19" s="509" t="s">
        <v>428</v>
      </c>
      <c r="X19" s="509"/>
      <c r="Y19" s="505">
        <v>3</v>
      </c>
      <c r="Z19" s="506"/>
      <c r="AA19" s="507"/>
      <c r="AB19" s="2" t="s">
        <v>29</v>
      </c>
      <c r="AC19" s="273" t="s">
        <v>429</v>
      </c>
      <c r="AD19" s="2"/>
      <c r="AE19" s="510" t="s">
        <v>425</v>
      </c>
      <c r="AF19" s="510"/>
      <c r="AG19" s="547">
        <v>0.5</v>
      </c>
      <c r="AH19" s="548"/>
      <c r="AI19" s="548"/>
      <c r="AJ19" s="510" t="s">
        <v>430</v>
      </c>
      <c r="AK19" s="510"/>
      <c r="AL19" s="543">
        <f>IF(ISERROR(ROUNDDOWN(H19*(S19/Y19)*AG19,0)),"",ROUNDDOWN(H19*(S19/Y19)*AG19,0))</f>
        <v>5665</v>
      </c>
      <c r="AM19" s="544"/>
      <c r="AN19" s="544"/>
      <c r="AO19" s="544"/>
      <c r="AP19" s="544"/>
      <c r="AQ19" s="544"/>
      <c r="AR19" s="545"/>
      <c r="AS19" s="502" t="s">
        <v>16</v>
      </c>
      <c r="AT19" s="508"/>
    </row>
    <row r="20" spans="1:46" s="53" customFormat="1" ht="13.5" customHeight="1">
      <c r="A20" s="210"/>
      <c r="B20" s="216"/>
      <c r="C20" s="152"/>
      <c r="D20" s="73"/>
      <c r="E20" s="73"/>
      <c r="F20" s="73"/>
      <c r="G20" s="24"/>
      <c r="H20" s="24"/>
      <c r="I20" s="24"/>
      <c r="J20" s="24"/>
      <c r="K20" s="24"/>
      <c r="L20" s="103"/>
      <c r="M20" s="103"/>
      <c r="N20" s="24"/>
      <c r="O20" s="24"/>
      <c r="P20" s="24"/>
      <c r="Q20" s="24"/>
      <c r="R20" s="274"/>
      <c r="S20" s="542"/>
      <c r="T20" s="542"/>
      <c r="U20" s="542"/>
      <c r="V20" s="542"/>
      <c r="W20" s="542"/>
      <c r="X20" s="542"/>
      <c r="Y20" s="542"/>
      <c r="Z20" s="542"/>
      <c r="AA20" s="542"/>
      <c r="AB20" s="542"/>
      <c r="AC20" s="102"/>
      <c r="AD20" s="102"/>
      <c r="AE20" s="102"/>
      <c r="AF20" s="102"/>
      <c r="AG20" s="102"/>
      <c r="AH20" s="102"/>
      <c r="AI20" s="102"/>
      <c r="AJ20" s="24"/>
      <c r="AK20" s="24"/>
      <c r="AL20" s="546" t="s">
        <v>79</v>
      </c>
      <c r="AM20" s="546"/>
      <c r="AN20" s="546"/>
      <c r="AO20" s="546"/>
      <c r="AP20" s="546"/>
      <c r="AQ20" s="546"/>
      <c r="AR20" s="546"/>
      <c r="AS20" s="73"/>
      <c r="AT20" s="74"/>
    </row>
    <row r="21" spans="1:46" s="53" customFormat="1" ht="18" customHeight="1">
      <c r="A21" s="210"/>
      <c r="B21" s="221" t="s">
        <v>247</v>
      </c>
      <c r="C21" s="187" t="s">
        <v>89</v>
      </c>
      <c r="D21" s="187"/>
      <c r="E21" s="187"/>
      <c r="F21" s="187"/>
      <c r="G21" s="187"/>
      <c r="H21" s="187"/>
      <c r="I21" s="187"/>
      <c r="J21" s="187"/>
      <c r="K21" s="187"/>
      <c r="L21" s="187"/>
      <c r="M21" s="187"/>
      <c r="N21" s="187"/>
      <c r="O21" s="187"/>
      <c r="P21" s="187"/>
      <c r="Q21" s="187"/>
      <c r="R21" s="187"/>
      <c r="S21" s="187"/>
      <c r="T21" s="187"/>
      <c r="U21" s="187"/>
      <c r="V21" s="187"/>
      <c r="W21" s="187"/>
      <c r="X21" s="187"/>
      <c r="Y21" s="187"/>
      <c r="Z21" s="187"/>
      <c r="AA21" s="187"/>
      <c r="AB21" s="187"/>
      <c r="AC21" s="187"/>
      <c r="AD21" s="187"/>
      <c r="AE21" s="187"/>
      <c r="AF21" s="187"/>
      <c r="AG21" s="187"/>
      <c r="AH21" s="187"/>
      <c r="AI21" s="187"/>
      <c r="AJ21" s="187"/>
      <c r="AK21" s="187"/>
      <c r="AL21" s="275"/>
      <c r="AM21" s="187"/>
      <c r="AN21" s="187"/>
      <c r="AO21" s="187"/>
      <c r="AP21" s="187"/>
      <c r="AQ21" s="187"/>
      <c r="AR21" s="275"/>
      <c r="AS21" s="187"/>
      <c r="AT21" s="276"/>
    </row>
    <row r="22" spans="1:46" s="201" customFormat="1" ht="14.25" customHeight="1" thickBot="1">
      <c r="A22" s="271"/>
      <c r="B22" s="538" t="s">
        <v>90</v>
      </c>
      <c r="C22" s="539"/>
      <c r="D22" s="539"/>
      <c r="E22" s="539"/>
      <c r="F22" s="539"/>
      <c r="G22" s="539"/>
      <c r="H22" s="539"/>
      <c r="I22" s="539"/>
      <c r="J22" s="539"/>
      <c r="L22" s="202"/>
      <c r="M22" s="203" t="s">
        <v>80</v>
      </c>
      <c r="N22" s="203"/>
      <c r="O22" s="108"/>
      <c r="P22" s="523" t="s">
        <v>91</v>
      </c>
      <c r="Q22" s="523"/>
      <c r="R22" s="523"/>
      <c r="S22" s="523"/>
      <c r="T22" s="523"/>
      <c r="U22" s="523"/>
      <c r="V22" s="523"/>
      <c r="W22" s="523"/>
      <c r="X22" s="541" t="s">
        <v>170</v>
      </c>
      <c r="Y22" s="541"/>
      <c r="Z22" s="541"/>
      <c r="AA22" s="541"/>
      <c r="AB22" s="541"/>
      <c r="AC22" s="541"/>
      <c r="AE22" s="204" t="s">
        <v>248</v>
      </c>
      <c r="AF22" s="203"/>
      <c r="AG22" s="202"/>
      <c r="AH22" s="202"/>
      <c r="AI22" s="202"/>
      <c r="AJ22" s="202"/>
      <c r="AK22" s="202"/>
      <c r="AN22" s="108"/>
      <c r="AO22" s="108"/>
      <c r="AT22" s="207"/>
    </row>
    <row r="23" spans="1:46" s="53" customFormat="1" ht="22.5" customHeight="1" thickBot="1">
      <c r="A23" s="210"/>
      <c r="B23" s="12"/>
      <c r="C23" s="495">
        <v>3</v>
      </c>
      <c r="D23" s="518"/>
      <c r="E23" s="518"/>
      <c r="F23" s="518"/>
      <c r="G23" s="518"/>
      <c r="H23" s="519"/>
      <c r="I23" s="510" t="s">
        <v>16</v>
      </c>
      <c r="J23" s="510"/>
      <c r="K23" s="22" t="s">
        <v>425</v>
      </c>
      <c r="L23" s="525">
        <v>0.5</v>
      </c>
      <c r="M23" s="526"/>
      <c r="N23" s="526"/>
      <c r="O23" s="22" t="s">
        <v>430</v>
      </c>
      <c r="P23" s="534">
        <f>ROUNDDOWN(C23*L23,0)</f>
        <v>1</v>
      </c>
      <c r="Q23" s="535"/>
      <c r="R23" s="535"/>
      <c r="S23" s="535"/>
      <c r="T23" s="535"/>
      <c r="U23" s="536"/>
      <c r="V23" s="510" t="s">
        <v>16</v>
      </c>
      <c r="W23" s="510"/>
      <c r="X23" s="22" t="s">
        <v>425</v>
      </c>
      <c r="Y23" s="505"/>
      <c r="Z23" s="506"/>
      <c r="AA23" s="507"/>
      <c r="AB23" s="2" t="s">
        <v>29</v>
      </c>
      <c r="AC23" s="510" t="s">
        <v>430</v>
      </c>
      <c r="AD23" s="510"/>
      <c r="AE23" s="543">
        <f>P23*Y23</f>
        <v>0</v>
      </c>
      <c r="AF23" s="544"/>
      <c r="AG23" s="544"/>
      <c r="AH23" s="544"/>
      <c r="AI23" s="544"/>
      <c r="AJ23" s="544"/>
      <c r="AK23" s="545"/>
      <c r="AL23" s="502" t="s">
        <v>16</v>
      </c>
      <c r="AM23" s="502"/>
      <c r="AN23" s="22"/>
      <c r="AO23" s="22"/>
      <c r="AT23" s="57"/>
    </row>
    <row r="24" spans="1:46" s="53" customFormat="1" ht="12.75" customHeight="1">
      <c r="A24" s="210"/>
      <c r="B24" s="28"/>
      <c r="C24" s="24"/>
      <c r="D24" s="24"/>
      <c r="E24" s="24"/>
      <c r="F24" s="24"/>
      <c r="G24" s="24"/>
      <c r="H24" s="24"/>
      <c r="I24" s="103"/>
      <c r="J24" s="103"/>
      <c r="K24" s="24"/>
      <c r="L24" s="103"/>
      <c r="M24" s="103"/>
      <c r="N24" s="103"/>
      <c r="O24" s="73"/>
      <c r="P24" s="73"/>
      <c r="Q24" s="73"/>
      <c r="R24" s="208" t="s">
        <v>79</v>
      </c>
      <c r="S24" s="208"/>
      <c r="T24" s="208"/>
      <c r="U24" s="208"/>
      <c r="V24" s="208"/>
      <c r="W24" s="208"/>
      <c r="X24" s="208"/>
      <c r="Y24" s="208"/>
      <c r="Z24" s="24"/>
      <c r="AA24" s="24"/>
      <c r="AB24" s="542"/>
      <c r="AC24" s="542"/>
      <c r="AD24" s="542"/>
      <c r="AE24" s="542"/>
      <c r="AF24" s="542"/>
      <c r="AG24" s="24"/>
      <c r="AH24" s="209"/>
      <c r="AI24" s="102"/>
      <c r="AJ24" s="102"/>
      <c r="AK24" s="102"/>
      <c r="AL24" s="24"/>
      <c r="AM24" s="24"/>
      <c r="AN24" s="24"/>
      <c r="AO24" s="24"/>
      <c r="AP24" s="73"/>
      <c r="AQ24" s="73"/>
      <c r="AR24" s="73"/>
      <c r="AS24" s="73"/>
      <c r="AT24" s="74"/>
    </row>
    <row r="25" spans="1:46" s="53" customFormat="1" ht="18" customHeight="1">
      <c r="A25" s="210"/>
      <c r="B25" s="280" t="s">
        <v>249</v>
      </c>
      <c r="C25" s="187" t="s">
        <v>173</v>
      </c>
      <c r="D25" s="50"/>
      <c r="E25" s="50"/>
      <c r="F25" s="50"/>
      <c r="G25" s="192"/>
      <c r="H25" s="192"/>
      <c r="I25" s="192"/>
      <c r="J25" s="192"/>
      <c r="K25" s="192"/>
      <c r="L25" s="142"/>
      <c r="M25" s="142"/>
      <c r="N25" s="192"/>
      <c r="O25" s="192"/>
      <c r="P25" s="192"/>
      <c r="Q25" s="192"/>
      <c r="R25" s="222"/>
      <c r="S25" s="224"/>
      <c r="T25" s="224"/>
      <c r="U25" s="224"/>
      <c r="V25" s="224"/>
      <c r="W25" s="224"/>
      <c r="X25" s="224"/>
      <c r="Y25" s="224"/>
      <c r="Z25" s="224"/>
      <c r="AA25" s="224"/>
      <c r="AB25" s="224"/>
      <c r="AC25" s="187"/>
      <c r="AD25" s="187"/>
      <c r="AE25" s="187"/>
      <c r="AF25" s="187"/>
      <c r="AG25" s="187"/>
      <c r="AH25" s="187"/>
      <c r="AI25" s="187"/>
      <c r="AJ25" s="192"/>
      <c r="AK25" s="192"/>
      <c r="AL25" s="224"/>
      <c r="AM25" s="224"/>
      <c r="AN25" s="224"/>
      <c r="AO25" s="224"/>
      <c r="AP25" s="224"/>
      <c r="AQ25" s="224"/>
      <c r="AR25" s="224"/>
      <c r="AS25" s="50"/>
      <c r="AT25" s="51"/>
    </row>
    <row r="26" spans="1:46" s="53" customFormat="1" ht="13.5" customHeight="1" thickBot="1">
      <c r="A26" s="210"/>
      <c r="B26" s="277"/>
      <c r="D26" s="278" t="s">
        <v>188</v>
      </c>
      <c r="E26" s="114"/>
      <c r="F26" s="114"/>
      <c r="G26" s="114"/>
      <c r="H26" s="114"/>
      <c r="I26" s="114"/>
      <c r="J26" s="114"/>
      <c r="K26" s="114"/>
      <c r="L26" s="114"/>
      <c r="M26" s="114"/>
      <c r="N26" s="114"/>
      <c r="O26" s="114"/>
      <c r="Q26" s="524" t="s">
        <v>170</v>
      </c>
      <c r="R26" s="524"/>
      <c r="S26" s="524"/>
      <c r="T26" s="524"/>
      <c r="U26" s="524"/>
      <c r="V26" s="524"/>
      <c r="Y26" s="204" t="s">
        <v>245</v>
      </c>
      <c r="Z26" s="203"/>
      <c r="AA26" s="202"/>
      <c r="AB26" s="202"/>
      <c r="AC26" s="202"/>
      <c r="AD26" s="202"/>
      <c r="AI26" s="202"/>
      <c r="AJ26" s="201"/>
      <c r="AK26" s="201"/>
      <c r="AL26" s="2"/>
      <c r="AM26" s="2"/>
      <c r="AN26" s="2"/>
      <c r="AO26" s="2"/>
      <c r="AP26" s="2"/>
      <c r="AQ26" s="2"/>
      <c r="AR26" s="2"/>
      <c r="AS26" s="2"/>
      <c r="AT26" s="17"/>
    </row>
    <row r="27" spans="1:46" s="53" customFormat="1" ht="22.5" customHeight="1" thickBot="1">
      <c r="A27" s="210"/>
      <c r="B27" s="12"/>
      <c r="C27" s="2"/>
      <c r="D27" s="2"/>
      <c r="E27" s="495">
        <v>5</v>
      </c>
      <c r="F27" s="518"/>
      <c r="G27" s="518"/>
      <c r="H27" s="518"/>
      <c r="I27" s="518"/>
      <c r="J27" s="519"/>
      <c r="K27" s="510" t="s">
        <v>16</v>
      </c>
      <c r="L27" s="510"/>
      <c r="M27" s="2"/>
      <c r="N27" s="2"/>
      <c r="O27" s="22" t="s">
        <v>425</v>
      </c>
      <c r="P27" s="22"/>
      <c r="R27" s="505">
        <v>1</v>
      </c>
      <c r="S27" s="506"/>
      <c r="T27" s="507"/>
      <c r="U27" s="2" t="s">
        <v>29</v>
      </c>
      <c r="V27" s="22"/>
      <c r="W27" s="510" t="s">
        <v>430</v>
      </c>
      <c r="X27" s="510"/>
      <c r="Y27" s="549">
        <f>E27*R27</f>
        <v>5</v>
      </c>
      <c r="Z27" s="550"/>
      <c r="AA27" s="550"/>
      <c r="AB27" s="550"/>
      <c r="AC27" s="550"/>
      <c r="AD27" s="550"/>
      <c r="AE27" s="551"/>
      <c r="AF27" s="502" t="s">
        <v>16</v>
      </c>
      <c r="AG27" s="502"/>
      <c r="AL27" s="2"/>
      <c r="AT27" s="17"/>
    </row>
    <row r="28" spans="1:46" s="53" customFormat="1" ht="12" customHeight="1">
      <c r="A28" s="210"/>
      <c r="B28" s="216"/>
      <c r="C28" s="103"/>
      <c r="D28" s="116" t="s">
        <v>189</v>
      </c>
      <c r="E28" s="116"/>
      <c r="F28" s="116"/>
      <c r="G28" s="116"/>
      <c r="H28" s="116"/>
      <c r="I28" s="116"/>
      <c r="J28" s="116"/>
      <c r="K28" s="116"/>
      <c r="L28" s="116"/>
      <c r="M28" s="116"/>
      <c r="N28" s="103"/>
      <c r="O28" s="103"/>
      <c r="P28" s="103"/>
      <c r="Q28" s="103"/>
      <c r="R28" s="103"/>
      <c r="S28" s="103"/>
      <c r="T28" s="103"/>
      <c r="U28" s="103"/>
      <c r="V28" s="103"/>
      <c r="W28" s="103"/>
      <c r="X28" s="103"/>
      <c r="Y28" s="103"/>
      <c r="Z28" s="103"/>
      <c r="AA28" s="103"/>
      <c r="AB28" s="103"/>
      <c r="AC28" s="103"/>
      <c r="AD28" s="103"/>
      <c r="AE28" s="103"/>
      <c r="AF28" s="103"/>
      <c r="AG28" s="103"/>
      <c r="AH28" s="103"/>
      <c r="AI28" s="103"/>
      <c r="AJ28" s="103"/>
      <c r="AK28" s="103"/>
      <c r="AL28" s="103"/>
      <c r="AM28" s="103"/>
      <c r="AN28" s="103"/>
      <c r="AO28" s="103"/>
      <c r="AP28" s="103"/>
      <c r="AQ28" s="103"/>
      <c r="AR28" s="103"/>
      <c r="AS28" s="103"/>
      <c r="AT28" s="104"/>
    </row>
    <row r="29" spans="1:46" s="53" customFormat="1" ht="15" customHeight="1">
      <c r="A29" s="36">
        <v>5</v>
      </c>
      <c r="B29" s="39" t="s">
        <v>172</v>
      </c>
      <c r="C29" s="91"/>
      <c r="D29" s="91"/>
      <c r="E29" s="91"/>
      <c r="F29" s="37"/>
      <c r="G29" s="37"/>
      <c r="H29" s="37"/>
      <c r="I29" s="37"/>
      <c r="J29" s="37"/>
      <c r="K29" s="217"/>
      <c r="L29" s="217"/>
      <c r="M29" s="37"/>
      <c r="N29" s="37"/>
      <c r="O29" s="37"/>
      <c r="P29" s="37"/>
      <c r="Q29" s="218"/>
      <c r="R29" s="219"/>
      <c r="S29" s="219"/>
      <c r="T29" s="219"/>
      <c r="U29" s="219"/>
      <c r="V29" s="219"/>
      <c r="W29" s="219"/>
      <c r="X29" s="219"/>
      <c r="Y29" s="219"/>
      <c r="Z29" s="219"/>
      <c r="AA29" s="219"/>
      <c r="AB29" s="39"/>
      <c r="AC29" s="39"/>
      <c r="AD29" s="39"/>
      <c r="AE29" s="39"/>
      <c r="AF29" s="39"/>
      <c r="AG29" s="39"/>
      <c r="AH29" s="39"/>
      <c r="AI29" s="37"/>
      <c r="AJ29" s="37"/>
      <c r="AK29" s="219"/>
      <c r="AL29" s="219"/>
      <c r="AM29" s="219"/>
      <c r="AN29" s="219"/>
      <c r="AO29" s="219"/>
      <c r="AP29" s="219"/>
      <c r="AQ29" s="219"/>
      <c r="AR29" s="91"/>
      <c r="AS29" s="91"/>
      <c r="AT29" s="220"/>
    </row>
    <row r="30" spans="1:46" s="53" customFormat="1" ht="15" customHeight="1">
      <c r="A30" s="221" t="s">
        <v>250</v>
      </c>
      <c r="B30" s="520" t="s">
        <v>174</v>
      </c>
      <c r="C30" s="521"/>
      <c r="D30" s="521"/>
      <c r="E30" s="521"/>
      <c r="F30" s="521"/>
      <c r="G30" s="521"/>
      <c r="H30" s="521"/>
      <c r="I30" s="521"/>
      <c r="J30" s="521"/>
      <c r="K30" s="521"/>
      <c r="L30" s="521"/>
      <c r="M30" s="521"/>
      <c r="N30" s="521"/>
      <c r="O30" s="521"/>
      <c r="P30" s="521"/>
      <c r="Q30" s="521"/>
      <c r="R30" s="521"/>
      <c r="S30" s="521"/>
      <c r="T30" s="521"/>
      <c r="U30" s="521"/>
      <c r="V30" s="521"/>
      <c r="W30" s="522"/>
      <c r="X30" s="224" t="s">
        <v>251</v>
      </c>
      <c r="Y30" s="520" t="s">
        <v>175</v>
      </c>
      <c r="Z30" s="521"/>
      <c r="AA30" s="521"/>
      <c r="AB30" s="521"/>
      <c r="AC30" s="521"/>
      <c r="AD30" s="521"/>
      <c r="AE30" s="521"/>
      <c r="AF30" s="521"/>
      <c r="AG30" s="521"/>
      <c r="AH30" s="521"/>
      <c r="AI30" s="521"/>
      <c r="AJ30" s="521"/>
      <c r="AK30" s="521"/>
      <c r="AL30" s="521"/>
      <c r="AM30" s="521"/>
      <c r="AN30" s="521"/>
      <c r="AO30" s="521"/>
      <c r="AP30" s="521"/>
      <c r="AQ30" s="521"/>
      <c r="AR30" s="521"/>
      <c r="AS30" s="521"/>
      <c r="AT30" s="522"/>
    </row>
    <row r="31" spans="1:53" s="229" customFormat="1" ht="17.25" customHeight="1" thickBot="1">
      <c r="A31" s="225"/>
      <c r="B31" s="226" t="s">
        <v>171</v>
      </c>
      <c r="C31" s="226"/>
      <c r="D31" s="226"/>
      <c r="E31" s="226"/>
      <c r="F31" s="226"/>
      <c r="G31" s="226"/>
      <c r="H31" s="226"/>
      <c r="I31" s="226"/>
      <c r="J31" s="226"/>
      <c r="K31" s="227"/>
      <c r="L31" s="227"/>
      <c r="M31" s="227"/>
      <c r="N31" s="227"/>
      <c r="O31" s="227"/>
      <c r="P31" s="227"/>
      <c r="Q31" s="227"/>
      <c r="R31" s="227"/>
      <c r="S31" s="227"/>
      <c r="T31" s="227"/>
      <c r="U31" s="227"/>
      <c r="V31" s="227"/>
      <c r="W31" s="228"/>
      <c r="X31" s="225"/>
      <c r="Y31" s="226" t="s">
        <v>176</v>
      </c>
      <c r="Z31" s="226"/>
      <c r="AA31" s="226"/>
      <c r="AB31" s="226"/>
      <c r="AC31" s="226"/>
      <c r="AD31" s="226"/>
      <c r="AE31" s="226"/>
      <c r="AF31" s="226"/>
      <c r="AG31" s="226"/>
      <c r="AH31" s="227"/>
      <c r="AI31" s="227"/>
      <c r="AJ31" s="227"/>
      <c r="AK31" s="227"/>
      <c r="AL31" s="227"/>
      <c r="AM31" s="227"/>
      <c r="AN31" s="227"/>
      <c r="AO31" s="227"/>
      <c r="AP31" s="227"/>
      <c r="AQ31" s="227"/>
      <c r="AR31" s="227"/>
      <c r="AS31" s="227"/>
      <c r="AT31" s="228"/>
      <c r="AU31" s="53"/>
      <c r="AV31" s="53"/>
      <c r="AW31" s="53"/>
      <c r="AX31" s="53"/>
      <c r="AY31" s="53"/>
      <c r="AZ31" s="155"/>
      <c r="BA31" s="155"/>
    </row>
    <row r="32" spans="1:51" ht="26.25" customHeight="1" thickBot="1">
      <c r="A32" s="78"/>
      <c r="B32" s="552"/>
      <c r="C32" s="553"/>
      <c r="D32" s="553"/>
      <c r="E32" s="553"/>
      <c r="F32" s="553"/>
      <c r="G32" s="553"/>
      <c r="H32" s="553"/>
      <c r="I32" s="553"/>
      <c r="J32" s="553"/>
      <c r="K32" s="553"/>
      <c r="L32" s="553"/>
      <c r="M32" s="553"/>
      <c r="N32" s="554"/>
      <c r="O32" s="555" t="s">
        <v>16</v>
      </c>
      <c r="P32" s="556"/>
      <c r="Q32" s="230"/>
      <c r="R32" s="230"/>
      <c r="S32" s="230"/>
      <c r="T32" s="230"/>
      <c r="U32" s="230"/>
      <c r="V32" s="230"/>
      <c r="W32" s="231"/>
      <c r="X32" s="78"/>
      <c r="Y32" s="552"/>
      <c r="Z32" s="553"/>
      <c r="AA32" s="553"/>
      <c r="AB32" s="553"/>
      <c r="AC32" s="553"/>
      <c r="AD32" s="553"/>
      <c r="AE32" s="553"/>
      <c r="AF32" s="553"/>
      <c r="AG32" s="553"/>
      <c r="AH32" s="553"/>
      <c r="AI32" s="553"/>
      <c r="AJ32" s="553"/>
      <c r="AK32" s="554"/>
      <c r="AL32" s="555" t="s">
        <v>16</v>
      </c>
      <c r="AM32" s="556"/>
      <c r="AN32" s="230"/>
      <c r="AO32" s="230"/>
      <c r="AP32" s="230"/>
      <c r="AQ32" s="230"/>
      <c r="AR32" s="230"/>
      <c r="AS32" s="230"/>
      <c r="AT32" s="231"/>
      <c r="AU32" s="53"/>
      <c r="AV32" s="53"/>
      <c r="AW32" s="53"/>
      <c r="AX32" s="53"/>
      <c r="AY32" s="53"/>
    </row>
    <row r="33" spans="1:51" ht="8.25" customHeight="1">
      <c r="A33" s="35"/>
      <c r="B33" s="134"/>
      <c r="C33" s="134"/>
      <c r="D33" s="134"/>
      <c r="E33" s="134"/>
      <c r="F33" s="463"/>
      <c r="G33" s="463"/>
      <c r="H33" s="463"/>
      <c r="I33" s="463"/>
      <c r="J33" s="463"/>
      <c r="K33" s="463"/>
      <c r="L33" s="463"/>
      <c r="M33" s="463"/>
      <c r="N33" s="24"/>
      <c r="O33" s="24"/>
      <c r="P33" s="161"/>
      <c r="Q33" s="161"/>
      <c r="R33" s="161"/>
      <c r="S33" s="161"/>
      <c r="T33" s="161"/>
      <c r="U33" s="161"/>
      <c r="V33" s="161"/>
      <c r="W33" s="232"/>
      <c r="X33" s="35"/>
      <c r="Y33" s="134"/>
      <c r="Z33" s="134"/>
      <c r="AA33" s="134"/>
      <c r="AB33" s="134"/>
      <c r="AC33" s="463"/>
      <c r="AD33" s="463"/>
      <c r="AE33" s="463"/>
      <c r="AF33" s="463"/>
      <c r="AG33" s="463"/>
      <c r="AH33" s="463"/>
      <c r="AI33" s="463"/>
      <c r="AJ33" s="463"/>
      <c r="AK33" s="24"/>
      <c r="AL33" s="24"/>
      <c r="AM33" s="161"/>
      <c r="AN33" s="161"/>
      <c r="AO33" s="161"/>
      <c r="AP33" s="161"/>
      <c r="AQ33" s="161"/>
      <c r="AR33" s="161"/>
      <c r="AS33" s="161"/>
      <c r="AT33" s="232"/>
      <c r="AU33" s="53"/>
      <c r="AV33" s="53"/>
      <c r="AW33" s="53"/>
      <c r="AX33" s="53"/>
      <c r="AY33" s="53"/>
    </row>
    <row r="34" spans="1:46" ht="15.75" customHeight="1">
      <c r="A34" s="233"/>
      <c r="B34" s="234"/>
      <c r="C34" s="234"/>
      <c r="D34" s="234"/>
      <c r="E34" s="234"/>
      <c r="F34" s="234"/>
      <c r="G34" s="234"/>
      <c r="H34" s="234"/>
      <c r="I34" s="234"/>
      <c r="J34" s="234"/>
      <c r="K34" s="234"/>
      <c r="L34" s="22"/>
      <c r="M34" s="22"/>
      <c r="N34" s="22"/>
      <c r="O34" s="22"/>
      <c r="P34" s="108"/>
      <c r="Q34" s="108"/>
      <c r="R34" s="108"/>
      <c r="S34" s="22"/>
      <c r="T34" s="22"/>
      <c r="U34" s="22"/>
      <c r="V34" s="22"/>
      <c r="W34" s="22"/>
      <c r="X34" s="22"/>
      <c r="Y34" s="22"/>
      <c r="Z34" s="22"/>
      <c r="AA34" s="155"/>
      <c r="AB34" s="155"/>
      <c r="AC34" s="155"/>
      <c r="AD34" s="155"/>
      <c r="AE34" s="108"/>
      <c r="AF34" s="108"/>
      <c r="AG34" s="108"/>
      <c r="AH34" s="153"/>
      <c r="AI34" s="155"/>
      <c r="AJ34" s="155"/>
      <c r="AK34" s="155"/>
      <c r="AL34" s="155"/>
      <c r="AM34" s="155"/>
      <c r="AN34" s="108"/>
      <c r="AO34" s="108"/>
      <c r="AP34" s="108"/>
      <c r="AQ34" s="153"/>
      <c r="AR34" s="109"/>
      <c r="AS34" s="109"/>
      <c r="AT34" s="109"/>
    </row>
    <row r="35" spans="1:46" ht="15.75" customHeight="1">
      <c r="A35" s="235"/>
      <c r="B35" s="234"/>
      <c r="C35" s="234"/>
      <c r="D35" s="234"/>
      <c r="E35" s="234"/>
      <c r="F35" s="234"/>
      <c r="G35" s="234"/>
      <c r="H35" s="234"/>
      <c r="I35" s="234"/>
      <c r="J35" s="234"/>
      <c r="K35" s="234"/>
      <c r="L35" s="22"/>
      <c r="M35" s="22"/>
      <c r="N35" s="22"/>
      <c r="O35" s="22"/>
      <c r="P35" s="108"/>
      <c r="Q35" s="108"/>
      <c r="R35" s="108"/>
      <c r="S35" s="22"/>
      <c r="T35" s="22"/>
      <c r="U35" s="22"/>
      <c r="V35" s="22"/>
      <c r="W35" s="22"/>
      <c r="X35" s="22"/>
      <c r="Y35" s="22"/>
      <c r="Z35" s="22"/>
      <c r="AA35" s="155"/>
      <c r="AB35" s="155"/>
      <c r="AC35" s="155"/>
      <c r="AD35" s="155"/>
      <c r="AE35" s="108"/>
      <c r="AF35" s="108"/>
      <c r="AG35" s="108"/>
      <c r="AH35" s="153"/>
      <c r="AI35" s="155"/>
      <c r="AJ35" s="155"/>
      <c r="AK35" s="155"/>
      <c r="AL35" s="155"/>
      <c r="AM35" s="155"/>
      <c r="AN35" s="108"/>
      <c r="AO35" s="108"/>
      <c r="AP35" s="108"/>
      <c r="AQ35" s="153"/>
      <c r="AR35" s="109"/>
      <c r="AS35" s="109"/>
      <c r="AT35" s="109"/>
    </row>
    <row r="36" spans="1:46" ht="15.75" customHeight="1">
      <c r="A36" s="235"/>
      <c r="B36" s="234"/>
      <c r="C36" s="234"/>
      <c r="D36" s="234"/>
      <c r="E36" s="234"/>
      <c r="F36" s="234"/>
      <c r="G36" s="234"/>
      <c r="H36" s="234"/>
      <c r="I36" s="234"/>
      <c r="J36" s="234"/>
      <c r="K36" s="234"/>
      <c r="L36" s="22"/>
      <c r="M36" s="22"/>
      <c r="N36" s="22"/>
      <c r="O36" s="22"/>
      <c r="P36" s="108"/>
      <c r="Q36" s="108"/>
      <c r="R36" s="108"/>
      <c r="S36" s="22"/>
      <c r="T36" s="22"/>
      <c r="U36" s="22"/>
      <c r="V36" s="22"/>
      <c r="W36" s="22"/>
      <c r="X36" s="22"/>
      <c r="Y36" s="22"/>
      <c r="Z36" s="22"/>
      <c r="AA36" s="155"/>
      <c r="AB36" s="155"/>
      <c r="AC36" s="155"/>
      <c r="AD36" s="155"/>
      <c r="AE36" s="108"/>
      <c r="AF36" s="108"/>
      <c r="AG36" s="108"/>
      <c r="AH36" s="153"/>
      <c r="AI36" s="155"/>
      <c r="AJ36" s="155"/>
      <c r="AK36" s="155"/>
      <c r="AL36" s="155"/>
      <c r="AM36" s="155"/>
      <c r="AN36" s="108"/>
      <c r="AO36" s="108"/>
      <c r="AP36" s="108"/>
      <c r="AQ36" s="153"/>
      <c r="AR36" s="109"/>
      <c r="AS36" s="109"/>
      <c r="AT36" s="109"/>
    </row>
    <row r="37" spans="1:46" ht="15.75" customHeight="1">
      <c r="A37" s="235"/>
      <c r="B37" s="234"/>
      <c r="C37" s="234"/>
      <c r="D37" s="234"/>
      <c r="E37" s="234"/>
      <c r="F37" s="234"/>
      <c r="G37" s="234"/>
      <c r="H37" s="234"/>
      <c r="I37" s="234"/>
      <c r="J37" s="234"/>
      <c r="K37" s="234"/>
      <c r="L37" s="22"/>
      <c r="M37" s="22"/>
      <c r="N37" s="22"/>
      <c r="O37" s="22"/>
      <c r="P37" s="108"/>
      <c r="Q37" s="108"/>
      <c r="R37" s="108"/>
      <c r="S37" s="22"/>
      <c r="T37" s="22"/>
      <c r="U37" s="22"/>
      <c r="V37" s="22"/>
      <c r="W37" s="22"/>
      <c r="X37" s="22"/>
      <c r="Y37" s="22"/>
      <c r="Z37" s="22"/>
      <c r="AA37" s="155"/>
      <c r="AB37" s="155"/>
      <c r="AC37" s="155"/>
      <c r="AD37" s="155"/>
      <c r="AE37" s="108"/>
      <c r="AF37" s="108"/>
      <c r="AG37" s="108"/>
      <c r="AH37" s="153"/>
      <c r="AI37" s="155"/>
      <c r="AJ37" s="155"/>
      <c r="AK37" s="155"/>
      <c r="AL37" s="155"/>
      <c r="AM37" s="155"/>
      <c r="AN37" s="108"/>
      <c r="AO37" s="108"/>
      <c r="AP37" s="108"/>
      <c r="AQ37" s="153"/>
      <c r="AR37" s="109"/>
      <c r="AS37" s="109"/>
      <c r="AT37" s="109"/>
    </row>
    <row r="38" spans="1:46" ht="15.75" customHeight="1">
      <c r="A38" s="235"/>
      <c r="B38" s="234"/>
      <c r="C38" s="234"/>
      <c r="D38" s="234"/>
      <c r="E38" s="234"/>
      <c r="F38" s="234"/>
      <c r="G38" s="234"/>
      <c r="H38" s="234"/>
      <c r="I38" s="234"/>
      <c r="J38" s="234"/>
      <c r="K38" s="234"/>
      <c r="L38" s="22"/>
      <c r="M38" s="22"/>
      <c r="N38" s="22"/>
      <c r="O38" s="22"/>
      <c r="P38" s="108"/>
      <c r="Q38" s="108"/>
      <c r="R38" s="108"/>
      <c r="S38" s="22"/>
      <c r="T38" s="22"/>
      <c r="U38" s="22"/>
      <c r="V38" s="22"/>
      <c r="W38" s="22"/>
      <c r="X38" s="22"/>
      <c r="Y38" s="22"/>
      <c r="Z38" s="22"/>
      <c r="AA38" s="155"/>
      <c r="AB38" s="155"/>
      <c r="AC38" s="155"/>
      <c r="AD38" s="155"/>
      <c r="AE38" s="108"/>
      <c r="AF38" s="108"/>
      <c r="AG38" s="108"/>
      <c r="AH38" s="153"/>
      <c r="AI38" s="155"/>
      <c r="AJ38" s="155"/>
      <c r="AK38" s="155"/>
      <c r="AL38" s="155"/>
      <c r="AM38" s="155"/>
      <c r="AN38" s="108"/>
      <c r="AO38" s="108"/>
      <c r="AP38" s="108"/>
      <c r="AQ38" s="153"/>
      <c r="AR38" s="109"/>
      <c r="AS38" s="109"/>
      <c r="AT38" s="109"/>
    </row>
    <row r="39" spans="1:46" ht="15.75" customHeight="1">
      <c r="A39" s="235"/>
      <c r="B39" s="234"/>
      <c r="C39" s="234"/>
      <c r="D39" s="234"/>
      <c r="E39" s="234"/>
      <c r="F39" s="234"/>
      <c r="G39" s="234"/>
      <c r="H39" s="234"/>
      <c r="I39" s="234"/>
      <c r="J39" s="234"/>
      <c r="K39" s="234"/>
      <c r="L39" s="22"/>
      <c r="M39" s="22"/>
      <c r="N39" s="22"/>
      <c r="O39" s="22"/>
      <c r="P39" s="108"/>
      <c r="Q39" s="108"/>
      <c r="R39" s="108"/>
      <c r="S39" s="22"/>
      <c r="T39" s="22"/>
      <c r="U39" s="22"/>
      <c r="V39" s="22"/>
      <c r="W39" s="22"/>
      <c r="X39" s="22"/>
      <c r="Y39" s="22"/>
      <c r="Z39" s="22"/>
      <c r="AA39" s="155"/>
      <c r="AB39" s="155"/>
      <c r="AC39" s="155"/>
      <c r="AD39" s="155"/>
      <c r="AE39" s="108"/>
      <c r="AF39" s="108"/>
      <c r="AG39" s="108"/>
      <c r="AH39" s="153"/>
      <c r="AI39" s="155"/>
      <c r="AJ39" s="155"/>
      <c r="AK39" s="155"/>
      <c r="AL39" s="155"/>
      <c r="AM39" s="155"/>
      <c r="AN39" s="108"/>
      <c r="AO39" s="108"/>
      <c r="AP39" s="108"/>
      <c r="AQ39" s="153"/>
      <c r="AR39" s="109"/>
      <c r="AS39" s="109"/>
      <c r="AT39" s="109"/>
    </row>
    <row r="40" spans="1:46" ht="15.75" customHeight="1">
      <c r="A40" s="235"/>
      <c r="B40" s="234"/>
      <c r="C40" s="234"/>
      <c r="D40" s="234"/>
      <c r="E40" s="234"/>
      <c r="F40" s="234"/>
      <c r="G40" s="234"/>
      <c r="H40" s="234"/>
      <c r="I40" s="234"/>
      <c r="J40" s="234"/>
      <c r="K40" s="234"/>
      <c r="L40" s="22"/>
      <c r="M40" s="22"/>
      <c r="N40" s="22"/>
      <c r="O40" s="22"/>
      <c r="P40" s="108"/>
      <c r="Q40" s="108"/>
      <c r="R40" s="108"/>
      <c r="S40" s="22"/>
      <c r="T40" s="22"/>
      <c r="U40" s="22"/>
      <c r="V40" s="22"/>
      <c r="W40" s="22"/>
      <c r="X40" s="22"/>
      <c r="Y40" s="22"/>
      <c r="Z40" s="22"/>
      <c r="AA40" s="155"/>
      <c r="AB40" s="155"/>
      <c r="AC40" s="155"/>
      <c r="AD40" s="155"/>
      <c r="AE40" s="108"/>
      <c r="AF40" s="108"/>
      <c r="AG40" s="108"/>
      <c r="AH40" s="153"/>
      <c r="AI40" s="155"/>
      <c r="AJ40" s="155"/>
      <c r="AK40" s="155"/>
      <c r="AL40" s="155"/>
      <c r="AM40" s="155"/>
      <c r="AN40" s="108"/>
      <c r="AO40" s="108"/>
      <c r="AP40" s="108"/>
      <c r="AQ40" s="153"/>
      <c r="AR40" s="109"/>
      <c r="AS40" s="109"/>
      <c r="AT40" s="109"/>
    </row>
    <row r="41" spans="1:46" ht="15.75" customHeight="1">
      <c r="A41" s="235"/>
      <c r="B41" s="234"/>
      <c r="C41" s="234"/>
      <c r="D41" s="234"/>
      <c r="E41" s="234"/>
      <c r="F41" s="234"/>
      <c r="G41" s="234"/>
      <c r="H41" s="234"/>
      <c r="I41" s="234"/>
      <c r="J41" s="234"/>
      <c r="K41" s="234"/>
      <c r="L41" s="22"/>
      <c r="M41" s="22"/>
      <c r="N41" s="22"/>
      <c r="O41" s="22"/>
      <c r="P41" s="108"/>
      <c r="Q41" s="108"/>
      <c r="R41" s="108"/>
      <c r="S41" s="22"/>
      <c r="T41" s="22"/>
      <c r="U41" s="22"/>
      <c r="V41" s="22"/>
      <c r="W41" s="22"/>
      <c r="X41" s="22"/>
      <c r="Y41" s="22"/>
      <c r="Z41" s="22"/>
      <c r="AA41" s="155"/>
      <c r="AB41" s="155"/>
      <c r="AC41" s="155"/>
      <c r="AD41" s="155"/>
      <c r="AE41" s="108"/>
      <c r="AF41" s="108"/>
      <c r="AG41" s="108"/>
      <c r="AH41" s="153"/>
      <c r="AI41" s="155"/>
      <c r="AJ41" s="155"/>
      <c r="AK41" s="155"/>
      <c r="AL41" s="155"/>
      <c r="AM41" s="155"/>
      <c r="AN41" s="108"/>
      <c r="AO41" s="108"/>
      <c r="AP41" s="108"/>
      <c r="AQ41" s="153"/>
      <c r="AR41" s="109"/>
      <c r="AS41" s="109"/>
      <c r="AT41" s="109"/>
    </row>
    <row r="42" spans="1:46" ht="15.75" customHeight="1">
      <c r="A42" s="235"/>
      <c r="B42" s="234"/>
      <c r="C42" s="234"/>
      <c r="D42" s="234"/>
      <c r="E42" s="234"/>
      <c r="F42" s="234"/>
      <c r="G42" s="234"/>
      <c r="H42" s="234"/>
      <c r="I42" s="234"/>
      <c r="J42" s="234"/>
      <c r="K42" s="234"/>
      <c r="L42" s="22"/>
      <c r="M42" s="22"/>
      <c r="N42" s="22"/>
      <c r="O42" s="22"/>
      <c r="P42" s="108"/>
      <c r="Q42" s="108"/>
      <c r="R42" s="108"/>
      <c r="S42" s="22"/>
      <c r="T42" s="22"/>
      <c r="U42" s="22"/>
      <c r="V42" s="22"/>
      <c r="W42" s="22"/>
      <c r="X42" s="22"/>
      <c r="Y42" s="22"/>
      <c r="Z42" s="22"/>
      <c r="AA42" s="155"/>
      <c r="AB42" s="155"/>
      <c r="AC42" s="155"/>
      <c r="AD42" s="155"/>
      <c r="AE42" s="108"/>
      <c r="AF42" s="108"/>
      <c r="AG42" s="108"/>
      <c r="AH42" s="153"/>
      <c r="AI42" s="155"/>
      <c r="AJ42" s="155"/>
      <c r="AK42" s="155"/>
      <c r="AL42" s="155"/>
      <c r="AM42" s="155"/>
      <c r="AN42" s="108"/>
      <c r="AO42" s="108"/>
      <c r="AP42" s="108"/>
      <c r="AQ42" s="153"/>
      <c r="AR42" s="109"/>
      <c r="AS42" s="109"/>
      <c r="AT42" s="109"/>
    </row>
    <row r="43" spans="1:46" ht="15.75" customHeight="1">
      <c r="A43" s="235"/>
      <c r="B43" s="234"/>
      <c r="C43" s="234"/>
      <c r="D43" s="234"/>
      <c r="E43" s="234"/>
      <c r="F43" s="234"/>
      <c r="G43" s="234"/>
      <c r="H43" s="234"/>
      <c r="I43" s="234"/>
      <c r="J43" s="234"/>
      <c r="K43" s="234"/>
      <c r="L43" s="22"/>
      <c r="M43" s="22"/>
      <c r="N43" s="22"/>
      <c r="O43" s="22"/>
      <c r="P43" s="108"/>
      <c r="Q43" s="108"/>
      <c r="R43" s="108"/>
      <c r="S43" s="22"/>
      <c r="T43" s="22"/>
      <c r="U43" s="22"/>
      <c r="V43" s="22"/>
      <c r="W43" s="22"/>
      <c r="X43" s="22"/>
      <c r="Y43" s="22"/>
      <c r="Z43" s="22"/>
      <c r="AA43" s="155"/>
      <c r="AB43" s="155"/>
      <c r="AC43" s="155"/>
      <c r="AD43" s="155"/>
      <c r="AE43" s="108"/>
      <c r="AF43" s="108"/>
      <c r="AG43" s="108"/>
      <c r="AH43" s="153"/>
      <c r="AI43" s="155"/>
      <c r="AJ43" s="155"/>
      <c r="AK43" s="155"/>
      <c r="AL43" s="155"/>
      <c r="AM43" s="155"/>
      <c r="AN43" s="108"/>
      <c r="AO43" s="108"/>
      <c r="AP43" s="108"/>
      <c r="AQ43" s="153"/>
      <c r="AR43" s="109"/>
      <c r="AS43" s="109"/>
      <c r="AT43" s="109"/>
    </row>
    <row r="44" spans="1:46" ht="15.75" customHeight="1">
      <c r="A44" s="235"/>
      <c r="B44" s="234"/>
      <c r="C44" s="234"/>
      <c r="D44" s="234"/>
      <c r="E44" s="234"/>
      <c r="F44" s="234"/>
      <c r="G44" s="234"/>
      <c r="H44" s="234"/>
      <c r="I44" s="234"/>
      <c r="J44" s="234"/>
      <c r="K44" s="234"/>
      <c r="L44" s="22"/>
      <c r="M44" s="22"/>
      <c r="N44" s="22"/>
      <c r="O44" s="22"/>
      <c r="P44" s="108"/>
      <c r="Q44" s="108"/>
      <c r="R44" s="108"/>
      <c r="S44" s="22"/>
      <c r="T44" s="22"/>
      <c r="U44" s="22"/>
      <c r="V44" s="22"/>
      <c r="W44" s="22"/>
      <c r="X44" s="22"/>
      <c r="Y44" s="22"/>
      <c r="Z44" s="22"/>
      <c r="AA44" s="155"/>
      <c r="AB44" s="155"/>
      <c r="AC44" s="155"/>
      <c r="AD44" s="155"/>
      <c r="AE44" s="108"/>
      <c r="AF44" s="108"/>
      <c r="AG44" s="108"/>
      <c r="AH44" s="153"/>
      <c r="AI44" s="155"/>
      <c r="AJ44" s="155"/>
      <c r="AK44" s="155"/>
      <c r="AL44" s="155"/>
      <c r="AM44" s="155"/>
      <c r="AN44" s="108"/>
      <c r="AO44" s="108"/>
      <c r="AP44" s="108"/>
      <c r="AQ44" s="153"/>
      <c r="AR44" s="109"/>
      <c r="AS44" s="109"/>
      <c r="AT44" s="109"/>
    </row>
    <row r="45" spans="1:46" ht="15.75" customHeight="1">
      <c r="A45" s="235"/>
      <c r="B45" s="234"/>
      <c r="C45" s="234"/>
      <c r="D45" s="234"/>
      <c r="E45" s="234"/>
      <c r="F45" s="234"/>
      <c r="G45" s="234"/>
      <c r="H45" s="234"/>
      <c r="I45" s="234"/>
      <c r="J45" s="234"/>
      <c r="K45" s="234"/>
      <c r="L45" s="22"/>
      <c r="M45" s="22"/>
      <c r="N45" s="22"/>
      <c r="O45" s="22"/>
      <c r="P45" s="108"/>
      <c r="Q45" s="108"/>
      <c r="R45" s="108"/>
      <c r="S45" s="22"/>
      <c r="T45" s="22"/>
      <c r="U45" s="22"/>
      <c r="V45" s="22"/>
      <c r="W45" s="22"/>
      <c r="X45" s="22"/>
      <c r="Y45" s="22"/>
      <c r="Z45" s="22"/>
      <c r="AA45" s="155"/>
      <c r="AB45" s="155"/>
      <c r="AC45" s="155"/>
      <c r="AD45" s="155"/>
      <c r="AE45" s="108"/>
      <c r="AF45" s="108"/>
      <c r="AG45" s="108"/>
      <c r="AH45" s="153"/>
      <c r="AI45" s="155"/>
      <c r="AJ45" s="155"/>
      <c r="AK45" s="155"/>
      <c r="AL45" s="155"/>
      <c r="AM45" s="155"/>
      <c r="AN45" s="108"/>
      <c r="AO45" s="108"/>
      <c r="AP45" s="108"/>
      <c r="AQ45" s="153"/>
      <c r="AR45" s="109"/>
      <c r="AS45" s="109"/>
      <c r="AT45" s="109"/>
    </row>
    <row r="46" spans="1:46" ht="15.75" customHeight="1">
      <c r="A46" s="235"/>
      <c r="B46" s="234"/>
      <c r="C46" s="234"/>
      <c r="D46" s="234"/>
      <c r="E46" s="234"/>
      <c r="F46" s="234"/>
      <c r="G46" s="234"/>
      <c r="H46" s="234"/>
      <c r="I46" s="234"/>
      <c r="J46" s="234"/>
      <c r="K46" s="234"/>
      <c r="L46" s="22"/>
      <c r="M46" s="22"/>
      <c r="N46" s="22"/>
      <c r="O46" s="22"/>
      <c r="P46" s="108"/>
      <c r="Q46" s="108"/>
      <c r="R46" s="108"/>
      <c r="S46" s="22"/>
      <c r="T46" s="22"/>
      <c r="U46" s="22"/>
      <c r="V46" s="22"/>
      <c r="W46" s="22"/>
      <c r="X46" s="22"/>
      <c r="Y46" s="22"/>
      <c r="Z46" s="22"/>
      <c r="AA46" s="155"/>
      <c r="AB46" s="155"/>
      <c r="AC46" s="155"/>
      <c r="AD46" s="155"/>
      <c r="AE46" s="108"/>
      <c r="AF46" s="108"/>
      <c r="AG46" s="108"/>
      <c r="AH46" s="153"/>
      <c r="AI46" s="155"/>
      <c r="AJ46" s="155"/>
      <c r="AK46" s="155"/>
      <c r="AL46" s="155"/>
      <c r="AM46" s="155"/>
      <c r="AN46" s="108"/>
      <c r="AO46" s="108"/>
      <c r="AP46" s="108"/>
      <c r="AQ46" s="153"/>
      <c r="AR46" s="109"/>
      <c r="AS46" s="109"/>
      <c r="AT46" s="109"/>
    </row>
    <row r="47" spans="1:46" ht="15.75" customHeight="1">
      <c r="A47" s="235"/>
      <c r="B47" s="234"/>
      <c r="C47" s="234"/>
      <c r="D47" s="234"/>
      <c r="E47" s="234"/>
      <c r="F47" s="234"/>
      <c r="G47" s="234"/>
      <c r="H47" s="234"/>
      <c r="I47" s="234"/>
      <c r="J47" s="234"/>
      <c r="K47" s="234"/>
      <c r="L47" s="22"/>
      <c r="M47" s="22"/>
      <c r="N47" s="22"/>
      <c r="O47" s="22"/>
      <c r="P47" s="108"/>
      <c r="Q47" s="108"/>
      <c r="R47" s="108"/>
      <c r="S47" s="22"/>
      <c r="T47" s="22"/>
      <c r="U47" s="22"/>
      <c r="V47" s="22"/>
      <c r="W47" s="22"/>
      <c r="X47" s="22"/>
      <c r="Y47" s="22"/>
      <c r="Z47" s="22"/>
      <c r="AA47" s="155"/>
      <c r="AB47" s="155"/>
      <c r="AC47" s="155"/>
      <c r="AD47" s="155"/>
      <c r="AE47" s="108"/>
      <c r="AF47" s="108"/>
      <c r="AG47" s="108"/>
      <c r="AH47" s="153"/>
      <c r="AI47" s="155"/>
      <c r="AJ47" s="155"/>
      <c r="AK47" s="155"/>
      <c r="AL47" s="155"/>
      <c r="AM47" s="155"/>
      <c r="AN47" s="108"/>
      <c r="AO47" s="108"/>
      <c r="AP47" s="108"/>
      <c r="AQ47" s="153"/>
      <c r="AR47" s="109"/>
      <c r="AS47" s="109"/>
      <c r="AT47" s="109"/>
    </row>
    <row r="48" spans="1:46" ht="15.75" customHeight="1">
      <c r="A48" s="235"/>
      <c r="B48" s="234"/>
      <c r="C48" s="234"/>
      <c r="D48" s="234"/>
      <c r="E48" s="234"/>
      <c r="F48" s="234"/>
      <c r="G48" s="234"/>
      <c r="H48" s="234"/>
      <c r="I48" s="234"/>
      <c r="J48" s="234"/>
      <c r="K48" s="234"/>
      <c r="L48" s="22"/>
      <c r="M48" s="22"/>
      <c r="N48" s="22"/>
      <c r="O48" s="22"/>
      <c r="P48" s="108"/>
      <c r="Q48" s="108"/>
      <c r="R48" s="108"/>
      <c r="S48" s="22"/>
      <c r="T48" s="22"/>
      <c r="U48" s="22"/>
      <c r="V48" s="22"/>
      <c r="W48" s="22"/>
      <c r="X48" s="22"/>
      <c r="Y48" s="22"/>
      <c r="Z48" s="22"/>
      <c r="AA48" s="155"/>
      <c r="AB48" s="155"/>
      <c r="AC48" s="155"/>
      <c r="AD48" s="155"/>
      <c r="AE48" s="108"/>
      <c r="AF48" s="108"/>
      <c r="AG48" s="108"/>
      <c r="AH48" s="153"/>
      <c r="AI48" s="155"/>
      <c r="AJ48" s="155"/>
      <c r="AK48" s="155"/>
      <c r="AL48" s="155"/>
      <c r="AM48" s="155"/>
      <c r="AN48" s="108"/>
      <c r="AO48" s="108"/>
      <c r="AP48" s="108"/>
      <c r="AQ48" s="153"/>
      <c r="AR48" s="109"/>
      <c r="AS48" s="109"/>
      <c r="AT48" s="109"/>
    </row>
    <row r="49" spans="1:46" ht="15.75" customHeight="1">
      <c r="A49" s="235"/>
      <c r="B49" s="234"/>
      <c r="C49" s="234"/>
      <c r="D49" s="234"/>
      <c r="E49" s="234"/>
      <c r="F49" s="234"/>
      <c r="G49" s="234"/>
      <c r="H49" s="234"/>
      <c r="I49" s="234"/>
      <c r="J49" s="234"/>
      <c r="K49" s="234"/>
      <c r="L49" s="22"/>
      <c r="M49" s="22"/>
      <c r="N49" s="22"/>
      <c r="O49" s="22"/>
      <c r="P49" s="108"/>
      <c r="Q49" s="108"/>
      <c r="R49" s="108"/>
      <c r="S49" s="22"/>
      <c r="T49" s="22"/>
      <c r="U49" s="22"/>
      <c r="V49" s="22"/>
      <c r="W49" s="22"/>
      <c r="X49" s="22"/>
      <c r="Y49" s="22"/>
      <c r="Z49" s="22"/>
      <c r="AA49" s="155"/>
      <c r="AB49" s="155"/>
      <c r="AC49" s="155"/>
      <c r="AD49" s="155"/>
      <c r="AE49" s="108"/>
      <c r="AF49" s="108"/>
      <c r="AG49" s="108"/>
      <c r="AH49" s="153"/>
      <c r="AI49" s="155"/>
      <c r="AJ49" s="155"/>
      <c r="AK49" s="155"/>
      <c r="AL49" s="155"/>
      <c r="AM49" s="155"/>
      <c r="AN49" s="108"/>
      <c r="AO49" s="108"/>
      <c r="AP49" s="108"/>
      <c r="AQ49" s="153"/>
      <c r="AR49" s="109"/>
      <c r="AS49" s="109"/>
      <c r="AT49" s="109"/>
    </row>
    <row r="50" spans="1:46" ht="15.75" customHeight="1">
      <c r="A50" s="235"/>
      <c r="B50" s="234"/>
      <c r="C50" s="234"/>
      <c r="D50" s="234"/>
      <c r="E50" s="234"/>
      <c r="F50" s="234"/>
      <c r="G50" s="234"/>
      <c r="H50" s="234"/>
      <c r="I50" s="234"/>
      <c r="J50" s="234"/>
      <c r="K50" s="234"/>
      <c r="L50" s="22"/>
      <c r="M50" s="22"/>
      <c r="N50" s="22"/>
      <c r="O50" s="22"/>
      <c r="P50" s="108"/>
      <c r="Q50" s="108"/>
      <c r="R50" s="108"/>
      <c r="S50" s="22"/>
      <c r="T50" s="22"/>
      <c r="U50" s="22"/>
      <c r="V50" s="22"/>
      <c r="W50" s="22"/>
      <c r="X50" s="22"/>
      <c r="Y50" s="22"/>
      <c r="Z50" s="22"/>
      <c r="AA50" s="155"/>
      <c r="AB50" s="155"/>
      <c r="AC50" s="155"/>
      <c r="AD50" s="155"/>
      <c r="AE50" s="108"/>
      <c r="AF50" s="108"/>
      <c r="AG50" s="108"/>
      <c r="AH50" s="153"/>
      <c r="AI50" s="155"/>
      <c r="AJ50" s="155"/>
      <c r="AK50" s="155"/>
      <c r="AL50" s="155"/>
      <c r="AM50" s="155"/>
      <c r="AN50" s="108"/>
      <c r="AO50" s="108"/>
      <c r="AP50" s="108"/>
      <c r="AQ50" s="153"/>
      <c r="AR50" s="109"/>
      <c r="AS50" s="109"/>
      <c r="AT50" s="109"/>
    </row>
    <row r="51" spans="1:46" ht="15.75" customHeight="1">
      <c r="A51" s="235"/>
      <c r="B51" s="234"/>
      <c r="C51" s="234"/>
      <c r="D51" s="234"/>
      <c r="E51" s="234"/>
      <c r="F51" s="234"/>
      <c r="G51" s="234"/>
      <c r="H51" s="234"/>
      <c r="I51" s="234"/>
      <c r="J51" s="234"/>
      <c r="K51" s="234"/>
      <c r="L51" s="22"/>
      <c r="M51" s="22"/>
      <c r="N51" s="22"/>
      <c r="O51" s="22"/>
      <c r="P51" s="108"/>
      <c r="Q51" s="108"/>
      <c r="R51" s="108"/>
      <c r="S51" s="22"/>
      <c r="T51" s="22"/>
      <c r="U51" s="22"/>
      <c r="V51" s="22"/>
      <c r="W51" s="22"/>
      <c r="X51" s="22"/>
      <c r="Y51" s="22"/>
      <c r="Z51" s="22"/>
      <c r="AA51" s="155"/>
      <c r="AB51" s="155"/>
      <c r="AC51" s="155"/>
      <c r="AD51" s="155"/>
      <c r="AE51" s="108"/>
      <c r="AF51" s="108"/>
      <c r="AG51" s="108"/>
      <c r="AH51" s="153"/>
      <c r="AI51" s="155"/>
      <c r="AJ51" s="155"/>
      <c r="AK51" s="155"/>
      <c r="AL51" s="155"/>
      <c r="AM51" s="155"/>
      <c r="AN51" s="108"/>
      <c r="AO51" s="108"/>
      <c r="AP51" s="108"/>
      <c r="AQ51" s="153"/>
      <c r="AR51" s="109"/>
      <c r="AS51" s="109"/>
      <c r="AT51" s="109"/>
    </row>
    <row r="52" spans="1:46" ht="15.75" customHeight="1">
      <c r="A52" s="235"/>
      <c r="B52" s="234"/>
      <c r="C52" s="234"/>
      <c r="D52" s="234"/>
      <c r="E52" s="234"/>
      <c r="F52" s="234"/>
      <c r="G52" s="234"/>
      <c r="H52" s="234"/>
      <c r="I52" s="234"/>
      <c r="J52" s="234"/>
      <c r="K52" s="234"/>
      <c r="L52" s="22"/>
      <c r="M52" s="22"/>
      <c r="N52" s="22"/>
      <c r="O52" s="22"/>
      <c r="P52" s="108"/>
      <c r="Q52" s="108"/>
      <c r="R52" s="108"/>
      <c r="S52" s="22"/>
      <c r="T52" s="22"/>
      <c r="U52" s="22"/>
      <c r="V52" s="22"/>
      <c r="W52" s="22"/>
      <c r="X52" s="22"/>
      <c r="Y52" s="22"/>
      <c r="Z52" s="22"/>
      <c r="AA52" s="155"/>
      <c r="AB52" s="155"/>
      <c r="AC52" s="155"/>
      <c r="AD52" s="155"/>
      <c r="AE52" s="108"/>
      <c r="AF52" s="108"/>
      <c r="AG52" s="108"/>
      <c r="AH52" s="153"/>
      <c r="AI52" s="155"/>
      <c r="AJ52" s="155"/>
      <c r="AK52" s="155"/>
      <c r="AL52" s="155"/>
      <c r="AM52" s="155"/>
      <c r="AN52" s="108"/>
      <c r="AO52" s="108"/>
      <c r="AP52" s="108"/>
      <c r="AQ52" s="153"/>
      <c r="AR52" s="109"/>
      <c r="AS52" s="109"/>
      <c r="AT52" s="109"/>
    </row>
    <row r="53" spans="1:46" ht="15.75" customHeight="1">
      <c r="A53" s="235"/>
      <c r="B53" s="234"/>
      <c r="C53" s="234"/>
      <c r="D53" s="234"/>
      <c r="E53" s="234"/>
      <c r="F53" s="234"/>
      <c r="G53" s="234"/>
      <c r="H53" s="234"/>
      <c r="I53" s="234"/>
      <c r="J53" s="234"/>
      <c r="K53" s="234"/>
      <c r="L53" s="22"/>
      <c r="M53" s="22"/>
      <c r="N53" s="22"/>
      <c r="O53" s="22"/>
      <c r="P53" s="108"/>
      <c r="Q53" s="108"/>
      <c r="R53" s="108"/>
      <c r="S53" s="22"/>
      <c r="T53" s="22"/>
      <c r="U53" s="22"/>
      <c r="V53" s="22"/>
      <c r="W53" s="22"/>
      <c r="X53" s="22"/>
      <c r="Y53" s="22"/>
      <c r="Z53" s="22"/>
      <c r="AA53" s="155"/>
      <c r="AB53" s="155"/>
      <c r="AC53" s="155"/>
      <c r="AD53" s="155"/>
      <c r="AE53" s="108"/>
      <c r="AF53" s="108"/>
      <c r="AG53" s="108"/>
      <c r="AH53" s="153"/>
      <c r="AI53" s="155"/>
      <c r="AJ53" s="155"/>
      <c r="AK53" s="155"/>
      <c r="AL53" s="155"/>
      <c r="AM53" s="155"/>
      <c r="AN53" s="108"/>
      <c r="AO53" s="108"/>
      <c r="AP53" s="108"/>
      <c r="AQ53" s="153"/>
      <c r="AR53" s="109"/>
      <c r="AS53" s="109"/>
      <c r="AT53" s="109"/>
    </row>
    <row r="54" spans="1:46" ht="15.75" customHeight="1">
      <c r="A54" s="235"/>
      <c r="B54" s="234"/>
      <c r="C54" s="234"/>
      <c r="D54" s="234"/>
      <c r="E54" s="234"/>
      <c r="F54" s="234"/>
      <c r="G54" s="234"/>
      <c r="H54" s="234"/>
      <c r="I54" s="234"/>
      <c r="J54" s="234"/>
      <c r="K54" s="234"/>
      <c r="L54" s="22"/>
      <c r="M54" s="22"/>
      <c r="N54" s="22"/>
      <c r="O54" s="22"/>
      <c r="P54" s="108"/>
      <c r="Q54" s="108"/>
      <c r="R54" s="108"/>
      <c r="S54" s="22"/>
      <c r="T54" s="22"/>
      <c r="U54" s="22"/>
      <c r="V54" s="22"/>
      <c r="W54" s="22"/>
      <c r="X54" s="22"/>
      <c r="Y54" s="22"/>
      <c r="Z54" s="22"/>
      <c r="AA54" s="155"/>
      <c r="AB54" s="155"/>
      <c r="AC54" s="155"/>
      <c r="AD54" s="155"/>
      <c r="AE54" s="108"/>
      <c r="AF54" s="108"/>
      <c r="AG54" s="108"/>
      <c r="AH54" s="153"/>
      <c r="AI54" s="155"/>
      <c r="AJ54" s="155"/>
      <c r="AK54" s="155"/>
      <c r="AL54" s="155"/>
      <c r="AM54" s="155"/>
      <c r="AN54" s="108"/>
      <c r="AO54" s="108"/>
      <c r="AP54" s="108"/>
      <c r="AQ54" s="153"/>
      <c r="AR54" s="109"/>
      <c r="AS54" s="109"/>
      <c r="AT54" s="109"/>
    </row>
    <row r="55" spans="1:46" ht="15.75" customHeight="1">
      <c r="A55" s="235"/>
      <c r="B55" s="234"/>
      <c r="C55" s="234"/>
      <c r="D55" s="234"/>
      <c r="E55" s="234"/>
      <c r="F55" s="234"/>
      <c r="G55" s="234"/>
      <c r="H55" s="234"/>
      <c r="I55" s="234"/>
      <c r="J55" s="234"/>
      <c r="K55" s="234"/>
      <c r="L55" s="22"/>
      <c r="M55" s="22"/>
      <c r="N55" s="22"/>
      <c r="O55" s="22"/>
      <c r="P55" s="108"/>
      <c r="Q55" s="108"/>
      <c r="R55" s="108"/>
      <c r="S55" s="22"/>
      <c r="T55" s="22"/>
      <c r="U55" s="22"/>
      <c r="V55" s="22"/>
      <c r="W55" s="22"/>
      <c r="X55" s="22"/>
      <c r="Y55" s="22"/>
      <c r="Z55" s="22"/>
      <c r="AA55" s="155"/>
      <c r="AB55" s="155"/>
      <c r="AC55" s="155"/>
      <c r="AD55" s="155"/>
      <c r="AE55" s="108"/>
      <c r="AF55" s="108"/>
      <c r="AG55" s="108"/>
      <c r="AH55" s="153"/>
      <c r="AI55" s="155"/>
      <c r="AJ55" s="155"/>
      <c r="AK55" s="155"/>
      <c r="AL55" s="155"/>
      <c r="AM55" s="155"/>
      <c r="AN55" s="108"/>
      <c r="AO55" s="108"/>
      <c r="AP55" s="108"/>
      <c r="AQ55" s="153"/>
      <c r="AR55" s="109"/>
      <c r="AS55" s="109"/>
      <c r="AT55" s="109"/>
    </row>
    <row r="56" spans="1:46" ht="15.75" customHeight="1">
      <c r="A56" s="235"/>
      <c r="B56" s="234"/>
      <c r="C56" s="234"/>
      <c r="D56" s="234"/>
      <c r="E56" s="234"/>
      <c r="F56" s="234"/>
      <c r="G56" s="234"/>
      <c r="H56" s="234"/>
      <c r="I56" s="234"/>
      <c r="J56" s="234"/>
      <c r="K56" s="234"/>
      <c r="L56" s="22"/>
      <c r="M56" s="22"/>
      <c r="N56" s="22"/>
      <c r="O56" s="22"/>
      <c r="P56" s="108"/>
      <c r="Q56" s="108"/>
      <c r="R56" s="108"/>
      <c r="S56" s="22"/>
      <c r="T56" s="22"/>
      <c r="U56" s="22"/>
      <c r="V56" s="22"/>
      <c r="W56" s="22"/>
      <c r="X56" s="22"/>
      <c r="Y56" s="22"/>
      <c r="Z56" s="22"/>
      <c r="AA56" s="155"/>
      <c r="AB56" s="155"/>
      <c r="AC56" s="155"/>
      <c r="AD56" s="155"/>
      <c r="AE56" s="108"/>
      <c r="AF56" s="108"/>
      <c r="AG56" s="108"/>
      <c r="AH56" s="153"/>
      <c r="AI56" s="155"/>
      <c r="AJ56" s="155"/>
      <c r="AK56" s="155"/>
      <c r="AL56" s="155"/>
      <c r="AM56" s="155"/>
      <c r="AN56" s="108"/>
      <c r="AO56" s="108"/>
      <c r="AP56" s="108"/>
      <c r="AQ56" s="153"/>
      <c r="AR56" s="109"/>
      <c r="AS56" s="109"/>
      <c r="AT56" s="109"/>
    </row>
    <row r="57" spans="1:46" ht="15.75" customHeight="1">
      <c r="A57" s="235"/>
      <c r="B57" s="234"/>
      <c r="C57" s="234"/>
      <c r="D57" s="234"/>
      <c r="E57" s="234"/>
      <c r="F57" s="234"/>
      <c r="G57" s="234"/>
      <c r="H57" s="234"/>
      <c r="I57" s="234"/>
      <c r="J57" s="234"/>
      <c r="K57" s="234"/>
      <c r="L57" s="22"/>
      <c r="M57" s="22"/>
      <c r="N57" s="22"/>
      <c r="O57" s="22"/>
      <c r="P57" s="108"/>
      <c r="Q57" s="108"/>
      <c r="R57" s="108"/>
      <c r="S57" s="22"/>
      <c r="T57" s="22"/>
      <c r="U57" s="22"/>
      <c r="V57" s="22"/>
      <c r="W57" s="22"/>
      <c r="X57" s="22"/>
      <c r="Y57" s="22"/>
      <c r="Z57" s="22"/>
      <c r="AA57" s="155"/>
      <c r="AB57" s="155"/>
      <c r="AC57" s="155"/>
      <c r="AD57" s="155"/>
      <c r="AE57" s="108"/>
      <c r="AF57" s="108"/>
      <c r="AG57" s="108"/>
      <c r="AH57" s="153"/>
      <c r="AI57" s="155"/>
      <c r="AJ57" s="155"/>
      <c r="AK57" s="155"/>
      <c r="AL57" s="155"/>
      <c r="AM57" s="155"/>
      <c r="AN57" s="108"/>
      <c r="AO57" s="108"/>
      <c r="AP57" s="108"/>
      <c r="AQ57" s="153"/>
      <c r="AR57" s="109"/>
      <c r="AS57" s="109"/>
      <c r="AT57" s="109"/>
    </row>
    <row r="58" spans="1:46" ht="15.75" customHeight="1">
      <c r="A58" s="235"/>
      <c r="B58" s="234"/>
      <c r="C58" s="234"/>
      <c r="D58" s="234"/>
      <c r="E58" s="234"/>
      <c r="F58" s="234"/>
      <c r="G58" s="234"/>
      <c r="H58" s="234"/>
      <c r="I58" s="234"/>
      <c r="J58" s="234"/>
      <c r="K58" s="234"/>
      <c r="L58" s="22"/>
      <c r="M58" s="22"/>
      <c r="N58" s="22"/>
      <c r="O58" s="22"/>
      <c r="P58" s="108"/>
      <c r="Q58" s="108"/>
      <c r="R58" s="108"/>
      <c r="S58" s="22"/>
      <c r="T58" s="22"/>
      <c r="U58" s="22"/>
      <c r="V58" s="22"/>
      <c r="W58" s="22"/>
      <c r="X58" s="22"/>
      <c r="Y58" s="22"/>
      <c r="Z58" s="22"/>
      <c r="AA58" s="155"/>
      <c r="AB58" s="155"/>
      <c r="AC58" s="155"/>
      <c r="AD58" s="155"/>
      <c r="AE58" s="108"/>
      <c r="AF58" s="108"/>
      <c r="AG58" s="108"/>
      <c r="AH58" s="153"/>
      <c r="AI58" s="155"/>
      <c r="AJ58" s="155"/>
      <c r="AK58" s="155"/>
      <c r="AL58" s="155"/>
      <c r="AM58" s="155"/>
      <c r="AN58" s="108"/>
      <c r="AO58" s="108"/>
      <c r="AP58" s="108"/>
      <c r="AQ58" s="153"/>
      <c r="AR58" s="109"/>
      <c r="AS58" s="109"/>
      <c r="AT58" s="109"/>
    </row>
    <row r="59" spans="1:46" ht="15.75" customHeight="1">
      <c r="A59" s="235"/>
      <c r="B59" s="234"/>
      <c r="C59" s="234"/>
      <c r="D59" s="234"/>
      <c r="E59" s="234"/>
      <c r="F59" s="234"/>
      <c r="G59" s="234"/>
      <c r="H59" s="234"/>
      <c r="I59" s="234"/>
      <c r="J59" s="234"/>
      <c r="K59" s="234"/>
      <c r="L59" s="22"/>
      <c r="M59" s="22"/>
      <c r="N59" s="22"/>
      <c r="O59" s="22"/>
      <c r="P59" s="108"/>
      <c r="Q59" s="108"/>
      <c r="R59" s="108"/>
      <c r="S59" s="22"/>
      <c r="T59" s="22"/>
      <c r="U59" s="22"/>
      <c r="V59" s="22"/>
      <c r="W59" s="22"/>
      <c r="X59" s="22"/>
      <c r="Y59" s="22"/>
      <c r="Z59" s="22"/>
      <c r="AA59" s="155"/>
      <c r="AB59" s="155"/>
      <c r="AG59" s="108"/>
      <c r="AH59" s="153"/>
      <c r="AI59" s="155"/>
      <c r="AQ59" s="153"/>
      <c r="AR59" s="109"/>
      <c r="AS59" s="109"/>
      <c r="AT59" s="109"/>
    </row>
    <row r="60" spans="1:28" ht="15.75" customHeight="1">
      <c r="A60" s="235"/>
      <c r="B60" s="234"/>
      <c r="C60" s="234"/>
      <c r="D60" s="234"/>
      <c r="E60" s="234"/>
      <c r="F60" s="234"/>
      <c r="G60" s="234"/>
      <c r="H60" s="234"/>
      <c r="I60" s="234"/>
      <c r="J60" s="234"/>
      <c r="K60" s="234"/>
      <c r="L60" s="22"/>
      <c r="M60" s="22"/>
      <c r="N60" s="22"/>
      <c r="O60" s="22"/>
      <c r="P60" s="108"/>
      <c r="Q60" s="108"/>
      <c r="R60" s="108"/>
      <c r="S60" s="22"/>
      <c r="T60" s="22"/>
      <c r="U60" s="22"/>
      <c r="V60" s="22"/>
      <c r="W60" s="22"/>
      <c r="X60" s="22"/>
      <c r="Y60" s="22"/>
      <c r="Z60" s="22"/>
      <c r="AA60" s="155"/>
      <c r="AB60" s="155"/>
    </row>
  </sheetData>
  <sheetProtection password="C7E5" sheet="1" objects="1" scenarios="1"/>
  <mergeCells count="80">
    <mergeCell ref="D15:I15"/>
    <mergeCell ref="B6:F9"/>
    <mergeCell ref="G6:K9"/>
    <mergeCell ref="M6:V7"/>
    <mergeCell ref="L10:O11"/>
    <mergeCell ref="P10:R11"/>
    <mergeCell ref="M9:V9"/>
    <mergeCell ref="M8:V8"/>
    <mergeCell ref="S10:U11"/>
    <mergeCell ref="R15:V15"/>
    <mergeCell ref="AR3:AS3"/>
    <mergeCell ref="B32:N32"/>
    <mergeCell ref="O32:P32"/>
    <mergeCell ref="Y32:AK32"/>
    <mergeCell ref="AL32:AM32"/>
    <mergeCell ref="AE16:AF16"/>
    <mergeCell ref="AL19:AR19"/>
    <mergeCell ref="B10:K11"/>
    <mergeCell ref="AE11:AG11"/>
    <mergeCell ref="B5:F5"/>
    <mergeCell ref="AL20:AR20"/>
    <mergeCell ref="P19:Q19"/>
    <mergeCell ref="AG19:AI19"/>
    <mergeCell ref="AC33:AJ33"/>
    <mergeCell ref="X22:AC22"/>
    <mergeCell ref="Y23:AA23"/>
    <mergeCell ref="Y27:AE27"/>
    <mergeCell ref="AC23:AD23"/>
    <mergeCell ref="AB24:AF24"/>
    <mergeCell ref="Y30:AT30"/>
    <mergeCell ref="AL23:AM23"/>
    <mergeCell ref="R27:T27"/>
    <mergeCell ref="V23:W23"/>
    <mergeCell ref="P23:U23"/>
    <mergeCell ref="AE23:AK23"/>
    <mergeCell ref="AF27:AG27"/>
    <mergeCell ref="W27:X27"/>
    <mergeCell ref="AG18:AI18"/>
    <mergeCell ref="R18:W18"/>
    <mergeCell ref="Y18:AD18"/>
    <mergeCell ref="S20:AB20"/>
    <mergeCell ref="Y19:AA19"/>
    <mergeCell ref="AE19:AF19"/>
    <mergeCell ref="F33:M33"/>
    <mergeCell ref="L23:N23"/>
    <mergeCell ref="M16:N16"/>
    <mergeCell ref="S19:U19"/>
    <mergeCell ref="J16:K16"/>
    <mergeCell ref="O16:P16"/>
    <mergeCell ref="R16:U16"/>
    <mergeCell ref="H19:M19"/>
    <mergeCell ref="N19:O19"/>
    <mergeCell ref="B22:J22"/>
    <mergeCell ref="E27:J27"/>
    <mergeCell ref="B30:W30"/>
    <mergeCell ref="K27:L27"/>
    <mergeCell ref="P22:W22"/>
    <mergeCell ref="Q26:V26"/>
    <mergeCell ref="C23:H23"/>
    <mergeCell ref="I23:J23"/>
    <mergeCell ref="AS19:AT19"/>
    <mergeCell ref="W19:X19"/>
    <mergeCell ref="AJ19:AK19"/>
    <mergeCell ref="AS6:AT6"/>
    <mergeCell ref="AS7:AT7"/>
    <mergeCell ref="AS9:AT9"/>
    <mergeCell ref="AS8:AT8"/>
    <mergeCell ref="AA11:AD11"/>
    <mergeCell ref="AA10:AC10"/>
    <mergeCell ref="AJ16:AO16"/>
    <mergeCell ref="Y16:AD16"/>
    <mergeCell ref="AI11:AK11"/>
    <mergeCell ref="V10:Z11"/>
    <mergeCell ref="A2:AQ2"/>
    <mergeCell ref="AL3:AM3"/>
    <mergeCell ref="AN3:AO3"/>
    <mergeCell ref="AP3:AQ3"/>
    <mergeCell ref="AD10:AE10"/>
    <mergeCell ref="AF10:AH10"/>
    <mergeCell ref="D16:I16"/>
  </mergeCells>
  <dataValidations count="1">
    <dataValidation type="list" allowBlank="1" showInputMessage="1" showErrorMessage="1" sqref="E3:F4 AP11 AG11">
      <formula1>"○"</formula1>
    </dataValidation>
  </dataValidations>
  <printOptions horizontalCentered="1"/>
  <pageMargins left="0.3937007874015748" right="0.3937007874015748" top="0.6299212598425197" bottom="0.2755905511811024" header="0.1968503937007874" footer="0.1968503937007874"/>
  <pageSetup horizontalDpi="600" verticalDpi="600" orientation="portrait" paperSize="9" scale="87" r:id="rId3"/>
  <legacyDrawing r:id="rId2"/>
  <oleObjects>
    <oleObject progId="Word.Document.12" shapeId="16526712" r:id="rId1"/>
  </oleObjects>
</worksheet>
</file>

<file path=xl/worksheets/sheet3.xml><?xml version="1.0" encoding="utf-8"?>
<worksheet xmlns="http://schemas.openxmlformats.org/spreadsheetml/2006/main" xmlns:r="http://schemas.openxmlformats.org/officeDocument/2006/relationships">
  <dimension ref="A1:BA59"/>
  <sheetViews>
    <sheetView showZeros="0" view="pageBreakPreview" zoomScaleSheetLayoutView="100" zoomScalePageLayoutView="0" workbookViewId="0" topLeftCell="A2">
      <selection activeCell="AA9" sqref="AA9:AC9"/>
    </sheetView>
  </sheetViews>
  <sheetFormatPr defaultColWidth="2.25390625" defaultRowHeight="12.75" customHeight="1"/>
  <cols>
    <col min="1" max="2" width="2.625" style="33" customWidth="1"/>
    <col min="3" max="20" width="2.375" style="33" customWidth="1"/>
    <col min="21" max="21" width="1.875" style="33" customWidth="1"/>
    <col min="22" max="22" width="2.375" style="33" customWidth="1"/>
    <col min="23" max="23" width="1.25" style="33" customWidth="1"/>
    <col min="24" max="25" width="2.375" style="33" customWidth="1"/>
    <col min="26" max="26" width="2.125" style="33" customWidth="1"/>
    <col min="27" max="37" width="2.375" style="33" customWidth="1"/>
    <col min="38" max="38" width="1.75390625" style="33" customWidth="1"/>
    <col min="39" max="39" width="2.375" style="33" customWidth="1"/>
    <col min="40" max="40" width="1.625" style="33" customWidth="1"/>
    <col min="41" max="46" width="2.375" style="33" customWidth="1"/>
    <col min="47" max="47" width="4.50390625" style="33" customWidth="1"/>
    <col min="48" max="48" width="2.875" style="33" customWidth="1"/>
    <col min="49" max="16384" width="2.25390625" style="33" customWidth="1"/>
  </cols>
  <sheetData>
    <row r="1" spans="1:5" s="94" customFormat="1" ht="12.75" customHeight="1">
      <c r="A1" s="93" t="s">
        <v>63</v>
      </c>
      <c r="B1" s="93"/>
      <c r="C1" s="93"/>
      <c r="D1" s="93"/>
      <c r="E1" s="93"/>
    </row>
    <row r="2" spans="1:43" ht="15" customHeight="1">
      <c r="A2" s="500" t="s">
        <v>93</v>
      </c>
      <c r="B2" s="500"/>
      <c r="C2" s="500"/>
      <c r="D2" s="500"/>
      <c r="E2" s="500"/>
      <c r="F2" s="500"/>
      <c r="G2" s="500"/>
      <c r="H2" s="500"/>
      <c r="I2" s="500"/>
      <c r="J2" s="500"/>
      <c r="K2" s="500"/>
      <c r="L2" s="500"/>
      <c r="M2" s="500"/>
      <c r="N2" s="500"/>
      <c r="O2" s="500"/>
      <c r="P2" s="500"/>
      <c r="Q2" s="500"/>
      <c r="R2" s="500"/>
      <c r="S2" s="500"/>
      <c r="T2" s="500"/>
      <c r="U2" s="500"/>
      <c r="V2" s="500"/>
      <c r="W2" s="500"/>
      <c r="X2" s="500"/>
      <c r="Y2" s="500"/>
      <c r="Z2" s="500"/>
      <c r="AA2" s="500"/>
      <c r="AB2" s="500"/>
      <c r="AC2" s="500"/>
      <c r="AD2" s="500"/>
      <c r="AE2" s="500"/>
      <c r="AF2" s="500"/>
      <c r="AG2" s="500"/>
      <c r="AH2" s="500"/>
      <c r="AI2" s="500"/>
      <c r="AJ2" s="500"/>
      <c r="AK2" s="500"/>
      <c r="AL2" s="500"/>
      <c r="AM2" s="500"/>
      <c r="AN2" s="500"/>
      <c r="AO2" s="500"/>
      <c r="AP2" s="500"/>
      <c r="AQ2" s="500"/>
    </row>
    <row r="3" spans="1:49" ht="12.75" customHeight="1">
      <c r="A3" s="22"/>
      <c r="B3" s="22"/>
      <c r="C3" s="22"/>
      <c r="D3" s="22"/>
      <c r="E3" s="22"/>
      <c r="F3" s="22"/>
      <c r="AK3" s="33" t="s">
        <v>224</v>
      </c>
      <c r="AL3" s="501"/>
      <c r="AM3" s="501"/>
      <c r="AN3" s="502" t="s">
        <v>46</v>
      </c>
      <c r="AO3" s="502"/>
      <c r="AP3" s="501"/>
      <c r="AQ3" s="501"/>
      <c r="AR3" s="502" t="s">
        <v>47</v>
      </c>
      <c r="AS3" s="502"/>
      <c r="AT3" s="58" t="s">
        <v>196</v>
      </c>
      <c r="AU3" s="95"/>
      <c r="AV3" s="95"/>
      <c r="AW3" s="95"/>
    </row>
    <row r="4" spans="1:46" s="53" customFormat="1" ht="15" customHeight="1">
      <c r="A4" s="184"/>
      <c r="B4" s="419" t="s">
        <v>71</v>
      </c>
      <c r="C4" s="419"/>
      <c r="D4" s="419"/>
      <c r="E4" s="419"/>
      <c r="F4" s="472"/>
      <c r="G4" s="418" t="s">
        <v>94</v>
      </c>
      <c r="H4" s="419"/>
      <c r="I4" s="419"/>
      <c r="J4" s="419"/>
      <c r="K4" s="419"/>
      <c r="L4" s="419"/>
      <c r="M4" s="419"/>
      <c r="N4" s="419"/>
      <c r="O4" s="419"/>
      <c r="P4" s="419"/>
      <c r="Q4" s="419"/>
      <c r="R4" s="419"/>
      <c r="S4" s="419"/>
      <c r="T4" s="419"/>
      <c r="U4" s="419"/>
      <c r="V4" s="419"/>
      <c r="W4" s="419"/>
      <c r="X4" s="419"/>
      <c r="Y4" s="419"/>
      <c r="Z4" s="419"/>
      <c r="AA4" s="419"/>
      <c r="AB4" s="419"/>
      <c r="AC4" s="419"/>
      <c r="AD4" s="419"/>
      <c r="AE4" s="419"/>
      <c r="AF4" s="419"/>
      <c r="AG4" s="419"/>
      <c r="AH4" s="419"/>
      <c r="AI4" s="419"/>
      <c r="AJ4" s="419"/>
      <c r="AK4" s="419"/>
      <c r="AL4" s="419"/>
      <c r="AM4" s="419"/>
      <c r="AN4" s="419"/>
      <c r="AO4" s="419"/>
      <c r="AP4" s="419"/>
      <c r="AQ4" s="419"/>
      <c r="AR4" s="419"/>
      <c r="AS4" s="419"/>
      <c r="AT4" s="472"/>
    </row>
    <row r="5" spans="1:46" s="53" customFormat="1" ht="15" customHeight="1">
      <c r="A5" s="139">
        <v>1</v>
      </c>
      <c r="B5" s="461" t="s">
        <v>30</v>
      </c>
      <c r="C5" s="461"/>
      <c r="D5" s="461"/>
      <c r="E5" s="461"/>
      <c r="F5" s="461"/>
      <c r="G5" s="560"/>
      <c r="H5" s="561"/>
      <c r="I5" s="561"/>
      <c r="J5" s="561"/>
      <c r="K5" s="562"/>
      <c r="L5" s="185">
        <v>2</v>
      </c>
      <c r="M5" s="461" t="s">
        <v>238</v>
      </c>
      <c r="N5" s="461"/>
      <c r="O5" s="461"/>
      <c r="P5" s="461"/>
      <c r="Q5" s="461"/>
      <c r="R5" s="461"/>
      <c r="S5" s="461"/>
      <c r="T5" s="461"/>
      <c r="U5" s="461"/>
      <c r="V5" s="462"/>
      <c r="W5" s="186" t="s">
        <v>72</v>
      </c>
      <c r="X5" s="186"/>
      <c r="Y5" s="187"/>
      <c r="Z5" s="187"/>
      <c r="AA5" s="187"/>
      <c r="AB5" s="187"/>
      <c r="AC5" s="187"/>
      <c r="AD5" s="187"/>
      <c r="AE5" s="187"/>
      <c r="AF5" s="187"/>
      <c r="AG5" s="187"/>
      <c r="AH5" s="187"/>
      <c r="AI5" s="187"/>
      <c r="AJ5" s="187"/>
      <c r="AK5" s="187"/>
      <c r="AL5" s="187"/>
      <c r="AM5" s="187"/>
      <c r="AN5" s="187"/>
      <c r="AO5" s="187"/>
      <c r="AP5" s="187"/>
      <c r="AQ5" s="187"/>
      <c r="AR5" s="188"/>
      <c r="AS5" s="511"/>
      <c r="AT5" s="512"/>
    </row>
    <row r="6" spans="1:46" s="53" customFormat="1" ht="15" customHeight="1">
      <c r="A6" s="96"/>
      <c r="B6" s="559"/>
      <c r="C6" s="559"/>
      <c r="D6" s="559"/>
      <c r="E6" s="559"/>
      <c r="F6" s="559"/>
      <c r="G6" s="563"/>
      <c r="H6" s="501"/>
      <c r="I6" s="501"/>
      <c r="J6" s="501"/>
      <c r="K6" s="564"/>
      <c r="L6" s="154"/>
      <c r="M6" s="559"/>
      <c r="N6" s="559"/>
      <c r="O6" s="559"/>
      <c r="P6" s="559"/>
      <c r="Q6" s="559"/>
      <c r="R6" s="559"/>
      <c r="S6" s="559"/>
      <c r="T6" s="559"/>
      <c r="U6" s="559"/>
      <c r="V6" s="566"/>
      <c r="W6" s="317" t="s">
        <v>319</v>
      </c>
      <c r="X6" s="242"/>
      <c r="Y6" s="243"/>
      <c r="Z6" s="243"/>
      <c r="AA6" s="243"/>
      <c r="AB6" s="243"/>
      <c r="AC6" s="243"/>
      <c r="AD6" s="243"/>
      <c r="AE6" s="243"/>
      <c r="AF6" s="243"/>
      <c r="AG6" s="243"/>
      <c r="AH6" s="243"/>
      <c r="AI6" s="243"/>
      <c r="AJ6" s="243"/>
      <c r="AK6" s="243"/>
      <c r="AL6" s="243"/>
      <c r="AM6" s="243"/>
      <c r="AN6" s="243"/>
      <c r="AO6" s="243"/>
      <c r="AP6" s="243"/>
      <c r="AQ6" s="243"/>
      <c r="AR6" s="244"/>
      <c r="AS6" s="513"/>
      <c r="AT6" s="514"/>
    </row>
    <row r="7" spans="1:46" s="53" customFormat="1" ht="15" customHeight="1">
      <c r="A7" s="96"/>
      <c r="B7" s="559"/>
      <c r="C7" s="559"/>
      <c r="D7" s="559"/>
      <c r="E7" s="559"/>
      <c r="F7" s="559"/>
      <c r="G7" s="563"/>
      <c r="H7" s="501"/>
      <c r="I7" s="501"/>
      <c r="J7" s="501"/>
      <c r="K7" s="564"/>
      <c r="L7" s="154"/>
      <c r="M7" s="572" t="s">
        <v>87</v>
      </c>
      <c r="N7" s="573"/>
      <c r="O7" s="573"/>
      <c r="P7" s="573"/>
      <c r="Q7" s="573"/>
      <c r="R7" s="573"/>
      <c r="S7" s="573"/>
      <c r="T7" s="573"/>
      <c r="U7" s="573"/>
      <c r="V7" s="574"/>
      <c r="W7" s="186"/>
      <c r="X7" s="245" t="s">
        <v>88</v>
      </c>
      <c r="Y7" s="150"/>
      <c r="Z7" s="150"/>
      <c r="AA7" s="150"/>
      <c r="AB7" s="150"/>
      <c r="AC7" s="150"/>
      <c r="AD7" s="150"/>
      <c r="AE7" s="150"/>
      <c r="AF7" s="150"/>
      <c r="AG7" s="150"/>
      <c r="AH7" s="150"/>
      <c r="AI7" s="150"/>
      <c r="AJ7" s="150"/>
      <c r="AK7" s="150"/>
      <c r="AL7" s="150"/>
      <c r="AM7" s="150"/>
      <c r="AN7" s="150"/>
      <c r="AO7" s="150"/>
      <c r="AP7" s="150"/>
      <c r="AQ7" s="150"/>
      <c r="AR7" s="237"/>
      <c r="AS7" s="511"/>
      <c r="AT7" s="512"/>
    </row>
    <row r="8" spans="1:46" s="53" customFormat="1" ht="15" customHeight="1">
      <c r="A8" s="100"/>
      <c r="B8" s="463"/>
      <c r="C8" s="463"/>
      <c r="D8" s="463"/>
      <c r="E8" s="463"/>
      <c r="F8" s="463"/>
      <c r="G8" s="515"/>
      <c r="H8" s="565"/>
      <c r="I8" s="565"/>
      <c r="J8" s="565"/>
      <c r="K8" s="516"/>
      <c r="L8" s="134"/>
      <c r="M8" s="569" t="s">
        <v>74</v>
      </c>
      <c r="N8" s="570"/>
      <c r="O8" s="570"/>
      <c r="P8" s="570"/>
      <c r="Q8" s="570"/>
      <c r="R8" s="570"/>
      <c r="S8" s="570"/>
      <c r="T8" s="570"/>
      <c r="U8" s="570"/>
      <c r="V8" s="571"/>
      <c r="W8" s="100"/>
      <c r="X8" s="152" t="s">
        <v>73</v>
      </c>
      <c r="Y8" s="102"/>
      <c r="Z8" s="102"/>
      <c r="AA8" s="102"/>
      <c r="AB8" s="102"/>
      <c r="AC8" s="102"/>
      <c r="AD8" s="102"/>
      <c r="AE8" s="102"/>
      <c r="AF8" s="102"/>
      <c r="AG8" s="102"/>
      <c r="AH8" s="102"/>
      <c r="AI8" s="102"/>
      <c r="AJ8" s="102"/>
      <c r="AK8" s="102"/>
      <c r="AL8" s="102"/>
      <c r="AM8" s="102"/>
      <c r="AN8" s="102"/>
      <c r="AO8" s="102"/>
      <c r="AP8" s="102"/>
      <c r="AQ8" s="102"/>
      <c r="AR8" s="25"/>
      <c r="AS8" s="515"/>
      <c r="AT8" s="516"/>
    </row>
    <row r="9" spans="1:46" ht="14.25" customHeight="1">
      <c r="A9" s="34">
        <v>3</v>
      </c>
      <c r="B9" s="461" t="s">
        <v>76</v>
      </c>
      <c r="C9" s="461"/>
      <c r="D9" s="461"/>
      <c r="E9" s="461"/>
      <c r="F9" s="461"/>
      <c r="G9" s="461"/>
      <c r="H9" s="461"/>
      <c r="I9" s="461"/>
      <c r="J9" s="461"/>
      <c r="K9" s="462"/>
      <c r="L9" s="466" t="s">
        <v>45</v>
      </c>
      <c r="M9" s="498"/>
      <c r="N9" s="498"/>
      <c r="O9" s="453"/>
      <c r="P9" s="620">
        <v>3</v>
      </c>
      <c r="Q9" s="621"/>
      <c r="R9" s="621"/>
      <c r="S9" s="498" t="s">
        <v>31</v>
      </c>
      <c r="T9" s="498"/>
      <c r="U9" s="453"/>
      <c r="V9" s="613" t="s">
        <v>77</v>
      </c>
      <c r="W9" s="614"/>
      <c r="X9" s="614"/>
      <c r="Y9" s="614"/>
      <c r="Z9" s="615"/>
      <c r="AA9" s="609">
        <v>10</v>
      </c>
      <c r="AB9" s="610"/>
      <c r="AC9" s="610"/>
      <c r="AD9" s="503" t="s">
        <v>32</v>
      </c>
      <c r="AE9" s="503"/>
      <c r="AF9" s="610">
        <v>30</v>
      </c>
      <c r="AG9" s="610"/>
      <c r="AH9" s="610"/>
      <c r="AI9" s="192" t="s">
        <v>33</v>
      </c>
      <c r="AJ9" s="142"/>
      <c r="AK9" s="142"/>
      <c r="AL9" s="142"/>
      <c r="AM9" s="142"/>
      <c r="AN9" s="142"/>
      <c r="AO9" s="142"/>
      <c r="AP9" s="142"/>
      <c r="AQ9" s="142"/>
      <c r="AR9" s="142"/>
      <c r="AS9" s="142"/>
      <c r="AT9" s="193"/>
    </row>
    <row r="10" spans="1:46" ht="15.75" customHeight="1">
      <c r="A10" s="35"/>
      <c r="B10" s="463"/>
      <c r="C10" s="463"/>
      <c r="D10" s="463"/>
      <c r="E10" s="463"/>
      <c r="F10" s="463"/>
      <c r="G10" s="463"/>
      <c r="H10" s="463"/>
      <c r="I10" s="463"/>
      <c r="J10" s="463"/>
      <c r="K10" s="464"/>
      <c r="L10" s="567"/>
      <c r="M10" s="499"/>
      <c r="N10" s="499"/>
      <c r="O10" s="568"/>
      <c r="P10" s="622"/>
      <c r="Q10" s="623"/>
      <c r="R10" s="623"/>
      <c r="S10" s="499"/>
      <c r="T10" s="499"/>
      <c r="U10" s="568"/>
      <c r="V10" s="616"/>
      <c r="W10" s="617"/>
      <c r="X10" s="617"/>
      <c r="Y10" s="617"/>
      <c r="Z10" s="618"/>
      <c r="AA10" s="517" t="s">
        <v>75</v>
      </c>
      <c r="AB10" s="483"/>
      <c r="AC10" s="483"/>
      <c r="AD10" s="483"/>
      <c r="AE10" s="619">
        <f>AA9+ROUND(AF9/60,2)</f>
        <v>10.5</v>
      </c>
      <c r="AF10" s="619"/>
      <c r="AG10" s="619"/>
      <c r="AH10" s="101" t="s">
        <v>431</v>
      </c>
      <c r="AI10" s="483" t="s">
        <v>32</v>
      </c>
      <c r="AJ10" s="483"/>
      <c r="AK10" s="483"/>
      <c r="AL10" s="102" t="s">
        <v>78</v>
      </c>
      <c r="AM10" s="102"/>
      <c r="AN10" s="24"/>
      <c r="AO10" s="24"/>
      <c r="AP10" s="24"/>
      <c r="AQ10" s="101"/>
      <c r="AR10" s="103"/>
      <c r="AS10" s="103"/>
      <c r="AT10" s="104"/>
    </row>
    <row r="11" spans="1:46" s="105" customFormat="1" ht="15.75" customHeight="1">
      <c r="A11" s="34">
        <v>4</v>
      </c>
      <c r="B11" s="185" t="s">
        <v>110</v>
      </c>
      <c r="C11" s="185"/>
      <c r="D11" s="185"/>
      <c r="E11" s="185"/>
      <c r="F11" s="185"/>
      <c r="G11" s="185"/>
      <c r="H11" s="185"/>
      <c r="I11" s="185"/>
      <c r="J11" s="185"/>
      <c r="K11" s="185"/>
      <c r="L11" s="27"/>
      <c r="M11" s="27"/>
      <c r="N11" s="27"/>
      <c r="O11" s="27"/>
      <c r="P11" s="27"/>
      <c r="Q11" s="27"/>
      <c r="R11" s="27"/>
      <c r="S11" s="27"/>
      <c r="T11" s="27"/>
      <c r="U11" s="27"/>
      <c r="V11" s="27"/>
      <c r="W11" s="27"/>
      <c r="X11" s="27"/>
      <c r="Y11" s="27"/>
      <c r="Z11" s="27"/>
      <c r="AA11" s="185"/>
      <c r="AB11" s="185"/>
      <c r="AC11" s="185"/>
      <c r="AD11" s="185"/>
      <c r="AE11" s="27"/>
      <c r="AF11" s="27"/>
      <c r="AG11" s="27"/>
      <c r="AH11" s="246"/>
      <c r="AI11" s="185"/>
      <c r="AJ11" s="185"/>
      <c r="AK11" s="185"/>
      <c r="AL11" s="185"/>
      <c r="AM11" s="185"/>
      <c r="AN11" s="27"/>
      <c r="AO11" s="27"/>
      <c r="AP11" s="27"/>
      <c r="AQ11" s="246"/>
      <c r="AR11" s="11"/>
      <c r="AS11" s="11"/>
      <c r="AT11" s="18"/>
    </row>
    <row r="12" spans="1:46" s="174" customFormat="1" ht="17.25" customHeight="1">
      <c r="A12" s="96"/>
      <c r="B12" s="26" t="s">
        <v>103</v>
      </c>
      <c r="C12" s="185" t="s">
        <v>81</v>
      </c>
      <c r="D12" s="185"/>
      <c r="E12" s="185"/>
      <c r="F12" s="185"/>
      <c r="G12" s="185"/>
      <c r="H12" s="185"/>
      <c r="I12" s="185"/>
      <c r="J12" s="185"/>
      <c r="K12" s="185"/>
      <c r="L12" s="185"/>
      <c r="M12" s="185"/>
      <c r="N12" s="185"/>
      <c r="O12" s="185"/>
      <c r="P12" s="185"/>
      <c r="Q12" s="185"/>
      <c r="R12" s="185"/>
      <c r="S12" s="185"/>
      <c r="T12" s="185"/>
      <c r="U12" s="185"/>
      <c r="V12" s="185"/>
      <c r="W12" s="185"/>
      <c r="X12" s="185"/>
      <c r="Y12" s="185"/>
      <c r="Z12" s="185"/>
      <c r="AA12" s="185"/>
      <c r="AB12" s="185"/>
      <c r="AC12" s="185"/>
      <c r="AD12" s="185"/>
      <c r="AE12" s="185"/>
      <c r="AF12" s="185"/>
      <c r="AG12" s="185"/>
      <c r="AH12" s="185"/>
      <c r="AI12" s="247"/>
      <c r="AJ12" s="185"/>
      <c r="AK12" s="185"/>
      <c r="AL12" s="185"/>
      <c r="AM12" s="185"/>
      <c r="AN12" s="185"/>
      <c r="AO12" s="185"/>
      <c r="AP12" s="185"/>
      <c r="AQ12" s="185"/>
      <c r="AR12" s="247"/>
      <c r="AS12" s="185"/>
      <c r="AT12" s="248"/>
    </row>
    <row r="13" spans="1:46" s="53" customFormat="1" ht="15" customHeight="1">
      <c r="A13" s="210"/>
      <c r="B13" s="249"/>
      <c r="C13" s="250" t="s">
        <v>239</v>
      </c>
      <c r="D13" s="251" t="s">
        <v>82</v>
      </c>
      <c r="E13" s="251"/>
      <c r="F13" s="251"/>
      <c r="G13" s="251"/>
      <c r="H13" s="251"/>
      <c r="I13" s="251"/>
      <c r="J13" s="251"/>
      <c r="K13" s="251"/>
      <c r="L13" s="251"/>
      <c r="M13" s="251"/>
      <c r="N13" s="251"/>
      <c r="O13" s="251"/>
      <c r="P13" s="251"/>
      <c r="Q13" s="251"/>
      <c r="R13" s="251"/>
      <c r="S13" s="251"/>
      <c r="T13" s="251"/>
      <c r="U13" s="251"/>
      <c r="V13" s="251"/>
      <c r="W13" s="252"/>
      <c r="X13" s="253"/>
      <c r="Y13" s="250" t="s">
        <v>240</v>
      </c>
      <c r="Z13" s="254" t="s">
        <v>83</v>
      </c>
      <c r="AA13" s="255"/>
      <c r="AB13" s="255"/>
      <c r="AC13" s="56"/>
      <c r="AD13" s="251"/>
      <c r="AE13" s="251"/>
      <c r="AF13" s="250"/>
      <c r="AG13" s="250"/>
      <c r="AH13" s="256"/>
      <c r="AI13" s="254"/>
      <c r="AJ13" s="251" t="s">
        <v>206</v>
      </c>
      <c r="AK13" s="251" t="s">
        <v>84</v>
      </c>
      <c r="AL13" s="56"/>
      <c r="AM13" s="251"/>
      <c r="AN13" s="251"/>
      <c r="AO13" s="251"/>
      <c r="AP13" s="250"/>
      <c r="AQ13" s="250"/>
      <c r="AR13" s="56"/>
      <c r="AS13" s="250"/>
      <c r="AT13" s="257"/>
    </row>
    <row r="14" spans="1:46" s="53" customFormat="1" ht="12">
      <c r="A14" s="210"/>
      <c r="B14" s="210"/>
      <c r="D14" s="558" t="s">
        <v>85</v>
      </c>
      <c r="E14" s="558"/>
      <c r="F14" s="558"/>
      <c r="G14" s="558"/>
      <c r="H14" s="558"/>
      <c r="I14" s="558"/>
      <c r="J14" s="258"/>
      <c r="K14" s="258"/>
      <c r="L14" s="2"/>
      <c r="M14" s="611" t="s">
        <v>96</v>
      </c>
      <c r="N14" s="612"/>
      <c r="O14" s="612"/>
      <c r="P14" s="612"/>
      <c r="Q14" s="22"/>
      <c r="R14" s="510"/>
      <c r="S14" s="510"/>
      <c r="T14" s="510"/>
      <c r="U14" s="510"/>
      <c r="V14" s="510"/>
      <c r="W14" s="259"/>
      <c r="X14" s="260"/>
      <c r="Y14" s="154"/>
      <c r="Z14" s="154"/>
      <c r="AA14" s="154"/>
      <c r="AB14" s="154"/>
      <c r="AC14" s="154"/>
      <c r="AD14" s="154"/>
      <c r="AE14" s="154"/>
      <c r="AF14" s="22"/>
      <c r="AG14" s="22"/>
      <c r="AH14" s="259"/>
      <c r="AI14" s="22"/>
      <c r="AT14" s="57"/>
    </row>
    <row r="15" spans="1:46" s="53" customFormat="1" ht="22.5" customHeight="1">
      <c r="A15" s="210"/>
      <c r="B15" s="210"/>
      <c r="C15" s="22"/>
      <c r="D15" s="581">
        <v>5000</v>
      </c>
      <c r="E15" s="582"/>
      <c r="F15" s="582"/>
      <c r="G15" s="582"/>
      <c r="H15" s="582"/>
      <c r="I15" s="583"/>
      <c r="J15" s="510" t="s">
        <v>16</v>
      </c>
      <c r="K15" s="510"/>
      <c r="L15" s="2" t="s">
        <v>425</v>
      </c>
      <c r="M15" s="578">
        <v>2</v>
      </c>
      <c r="N15" s="602"/>
      <c r="O15" s="529" t="s">
        <v>32</v>
      </c>
      <c r="P15" s="530"/>
      <c r="Q15" s="22" t="s">
        <v>426</v>
      </c>
      <c r="R15" s="575">
        <f>D15*M15</f>
        <v>10000</v>
      </c>
      <c r="S15" s="576"/>
      <c r="T15" s="576"/>
      <c r="U15" s="577"/>
      <c r="V15" s="22" t="s">
        <v>16</v>
      </c>
      <c r="W15" s="261"/>
      <c r="X15" s="262"/>
      <c r="Y15" s="581">
        <v>3000</v>
      </c>
      <c r="Z15" s="607"/>
      <c r="AA15" s="607"/>
      <c r="AB15" s="607"/>
      <c r="AC15" s="607"/>
      <c r="AD15" s="608"/>
      <c r="AE15" s="510" t="s">
        <v>16</v>
      </c>
      <c r="AF15" s="510"/>
      <c r="AG15" s="22"/>
      <c r="AH15" s="259"/>
      <c r="AI15" s="22"/>
      <c r="AJ15" s="581">
        <v>3000</v>
      </c>
      <c r="AK15" s="582"/>
      <c r="AL15" s="582"/>
      <c r="AM15" s="582"/>
      <c r="AN15" s="582"/>
      <c r="AO15" s="583"/>
      <c r="AP15" s="22" t="s">
        <v>16</v>
      </c>
      <c r="AQ15" s="22"/>
      <c r="AT15" s="57"/>
    </row>
    <row r="16" spans="1:46" s="53" customFormat="1" ht="12">
      <c r="A16" s="210"/>
      <c r="B16" s="263"/>
      <c r="C16" s="149" t="s">
        <v>241</v>
      </c>
      <c r="D16" s="264"/>
      <c r="E16" s="264"/>
      <c r="F16" s="264"/>
      <c r="G16" s="97"/>
      <c r="H16" s="97"/>
      <c r="I16" s="97"/>
      <c r="J16" s="97"/>
      <c r="K16" s="97"/>
      <c r="L16" s="98"/>
      <c r="M16" s="98"/>
      <c r="N16" s="97"/>
      <c r="O16" s="97"/>
      <c r="P16" s="97"/>
      <c r="Q16" s="97"/>
      <c r="R16" s="97"/>
      <c r="S16" s="97"/>
      <c r="T16" s="265"/>
      <c r="U16" s="265"/>
      <c r="V16" s="265"/>
      <c r="W16" s="266"/>
      <c r="X16" s="267"/>
      <c r="Y16" s="97"/>
      <c r="Z16" s="268"/>
      <c r="AA16" s="150"/>
      <c r="AB16" s="150"/>
      <c r="AC16" s="150"/>
      <c r="AD16" s="150"/>
      <c r="AE16" s="150"/>
      <c r="AF16" s="150"/>
      <c r="AG16" s="150"/>
      <c r="AH16" s="269"/>
      <c r="AI16" s="97"/>
      <c r="AJ16" s="97"/>
      <c r="AK16" s="97"/>
      <c r="AL16" s="97"/>
      <c r="AM16" s="264"/>
      <c r="AN16" s="264"/>
      <c r="AO16" s="264"/>
      <c r="AP16" s="264"/>
      <c r="AQ16" s="264"/>
      <c r="AR16" s="264"/>
      <c r="AS16" s="264"/>
      <c r="AT16" s="270"/>
    </row>
    <row r="17" spans="1:46" s="201" customFormat="1" ht="13.5" customHeight="1" thickBot="1">
      <c r="A17" s="271"/>
      <c r="B17" s="183"/>
      <c r="C17" s="204"/>
      <c r="G17" s="108"/>
      <c r="H17" s="108"/>
      <c r="I17" s="108"/>
      <c r="J17" s="108"/>
      <c r="K17" s="108"/>
      <c r="L17" s="112"/>
      <c r="M17" s="112"/>
      <c r="N17" s="108"/>
      <c r="O17" s="108"/>
      <c r="P17" s="108"/>
      <c r="Q17" s="603" t="s">
        <v>170</v>
      </c>
      <c r="R17" s="604"/>
      <c r="S17" s="604"/>
      <c r="T17" s="604"/>
      <c r="U17" s="604"/>
      <c r="V17" s="604"/>
      <c r="W17" s="604"/>
      <c r="X17" s="272"/>
      <c r="Y17" s="523" t="s">
        <v>86</v>
      </c>
      <c r="Z17" s="523"/>
      <c r="AA17" s="523"/>
      <c r="AB17" s="523"/>
      <c r="AC17" s="523"/>
      <c r="AD17" s="523"/>
      <c r="AE17" s="272"/>
      <c r="AF17" s="155"/>
      <c r="AG17" s="540" t="s">
        <v>80</v>
      </c>
      <c r="AH17" s="540"/>
      <c r="AI17" s="540"/>
      <c r="AJ17" s="203"/>
      <c r="AK17" s="203"/>
      <c r="AL17" s="204" t="s">
        <v>242</v>
      </c>
      <c r="AM17" s="203"/>
      <c r="AN17" s="202"/>
      <c r="AO17" s="202"/>
      <c r="AP17" s="202"/>
      <c r="AQ17" s="202"/>
      <c r="AR17" s="202"/>
      <c r="AS17" s="202"/>
      <c r="AT17" s="207"/>
    </row>
    <row r="18" spans="1:46" s="53" customFormat="1" ht="22.5" customHeight="1" thickBot="1">
      <c r="A18" s="210"/>
      <c r="B18" s="12"/>
      <c r="C18" s="120" t="s">
        <v>243</v>
      </c>
      <c r="G18" s="22" t="s">
        <v>203</v>
      </c>
      <c r="H18" s="599">
        <f>R15+Y15+AJ15</f>
        <v>16000</v>
      </c>
      <c r="I18" s="600"/>
      <c r="J18" s="600"/>
      <c r="K18" s="600"/>
      <c r="L18" s="600"/>
      <c r="M18" s="601"/>
      <c r="N18" s="537" t="s">
        <v>16</v>
      </c>
      <c r="O18" s="510"/>
      <c r="P18" s="509" t="s">
        <v>425</v>
      </c>
      <c r="Q18" s="509"/>
      <c r="R18" s="273" t="s">
        <v>427</v>
      </c>
      <c r="S18" s="578">
        <v>2</v>
      </c>
      <c r="T18" s="579"/>
      <c r="U18" s="580"/>
      <c r="V18" s="2" t="s">
        <v>29</v>
      </c>
      <c r="W18" s="509" t="s">
        <v>428</v>
      </c>
      <c r="X18" s="509"/>
      <c r="Y18" s="578">
        <v>3</v>
      </c>
      <c r="Z18" s="579"/>
      <c r="AA18" s="580"/>
      <c r="AB18" s="2" t="s">
        <v>29</v>
      </c>
      <c r="AC18" s="273" t="s">
        <v>429</v>
      </c>
      <c r="AD18" s="2"/>
      <c r="AE18" s="510" t="s">
        <v>198</v>
      </c>
      <c r="AF18" s="510"/>
      <c r="AG18" s="598">
        <v>0.5</v>
      </c>
      <c r="AH18" s="598"/>
      <c r="AI18" s="598"/>
      <c r="AJ18" s="510" t="s">
        <v>203</v>
      </c>
      <c r="AK18" s="510"/>
      <c r="AL18" s="592">
        <f>IF(ISERROR(H18*(S18/Y18)*AG18),"",H18*(S18/Y18)*AG18)</f>
        <v>5333.333333333333</v>
      </c>
      <c r="AM18" s="593"/>
      <c r="AN18" s="593"/>
      <c r="AO18" s="593"/>
      <c r="AP18" s="593"/>
      <c r="AQ18" s="593"/>
      <c r="AR18" s="594"/>
      <c r="AS18" s="502" t="s">
        <v>16</v>
      </c>
      <c r="AT18" s="508"/>
    </row>
    <row r="19" spans="1:46" s="53" customFormat="1" ht="15.75" customHeight="1">
      <c r="A19" s="210"/>
      <c r="B19" s="216"/>
      <c r="C19" s="152"/>
      <c r="D19" s="73"/>
      <c r="E19" s="73"/>
      <c r="F19" s="73"/>
      <c r="G19" s="24"/>
      <c r="H19" s="24"/>
      <c r="I19" s="24"/>
      <c r="J19" s="24"/>
      <c r="K19" s="24"/>
      <c r="L19" s="103"/>
      <c r="M19" s="103"/>
      <c r="N19" s="24"/>
      <c r="O19" s="24"/>
      <c r="P19" s="24"/>
      <c r="Q19" s="24"/>
      <c r="R19" s="274"/>
      <c r="S19" s="542"/>
      <c r="T19" s="542"/>
      <c r="U19" s="542"/>
      <c r="V19" s="542"/>
      <c r="W19" s="542"/>
      <c r="X19" s="542"/>
      <c r="Y19" s="542"/>
      <c r="Z19" s="542"/>
      <c r="AA19" s="542"/>
      <c r="AB19" s="542"/>
      <c r="AC19" s="102"/>
      <c r="AD19" s="102"/>
      <c r="AE19" s="102"/>
      <c r="AF19" s="102"/>
      <c r="AG19" s="24"/>
      <c r="AH19" s="24"/>
      <c r="AI19" s="24"/>
      <c r="AJ19" s="24"/>
      <c r="AK19" s="24"/>
      <c r="AL19" s="546" t="s">
        <v>79</v>
      </c>
      <c r="AM19" s="546"/>
      <c r="AN19" s="546"/>
      <c r="AO19" s="546"/>
      <c r="AP19" s="546"/>
      <c r="AQ19" s="546"/>
      <c r="AR19" s="546"/>
      <c r="AS19" s="73"/>
      <c r="AT19" s="74"/>
    </row>
    <row r="20" spans="1:46" s="53" customFormat="1" ht="18" customHeight="1">
      <c r="A20" s="210"/>
      <c r="B20" s="221" t="s">
        <v>215</v>
      </c>
      <c r="C20" s="187" t="s">
        <v>89</v>
      </c>
      <c r="D20" s="187"/>
      <c r="E20" s="187"/>
      <c r="F20" s="187"/>
      <c r="G20" s="187"/>
      <c r="H20" s="187"/>
      <c r="I20" s="187"/>
      <c r="J20" s="187"/>
      <c r="K20" s="187"/>
      <c r="L20" s="187"/>
      <c r="M20" s="187"/>
      <c r="N20" s="187"/>
      <c r="O20" s="187"/>
      <c r="P20" s="187"/>
      <c r="Q20" s="187"/>
      <c r="R20" s="187"/>
      <c r="S20" s="187"/>
      <c r="T20" s="187"/>
      <c r="U20" s="187"/>
      <c r="V20" s="187"/>
      <c r="W20" s="187"/>
      <c r="X20" s="187"/>
      <c r="Y20" s="187"/>
      <c r="Z20" s="187"/>
      <c r="AA20" s="187"/>
      <c r="AB20" s="187"/>
      <c r="AC20" s="187"/>
      <c r="AD20" s="187"/>
      <c r="AE20" s="187"/>
      <c r="AF20" s="187"/>
      <c r="AG20" s="187"/>
      <c r="AH20" s="187"/>
      <c r="AI20" s="187"/>
      <c r="AJ20" s="187"/>
      <c r="AK20" s="187"/>
      <c r="AL20" s="275"/>
      <c r="AM20" s="187"/>
      <c r="AN20" s="187"/>
      <c r="AO20" s="187"/>
      <c r="AP20" s="187"/>
      <c r="AQ20" s="187"/>
      <c r="AR20" s="275"/>
      <c r="AS20" s="187"/>
      <c r="AT20" s="276"/>
    </row>
    <row r="21" spans="1:46" s="201" customFormat="1" ht="13.5" customHeight="1" thickBot="1">
      <c r="A21" s="271"/>
      <c r="B21" s="605" t="s">
        <v>90</v>
      </c>
      <c r="C21" s="606"/>
      <c r="D21" s="606"/>
      <c r="E21" s="606"/>
      <c r="F21" s="606"/>
      <c r="G21" s="606"/>
      <c r="H21" s="606"/>
      <c r="I21" s="606"/>
      <c r="J21" s="606"/>
      <c r="M21" s="203" t="s">
        <v>80</v>
      </c>
      <c r="N21" s="203"/>
      <c r="O21" s="203"/>
      <c r="P21" s="523" t="s">
        <v>91</v>
      </c>
      <c r="Q21" s="523"/>
      <c r="R21" s="523"/>
      <c r="S21" s="523"/>
      <c r="T21" s="523"/>
      <c r="U21" s="523"/>
      <c r="V21" s="523"/>
      <c r="W21" s="523"/>
      <c r="X21" s="541" t="s">
        <v>170</v>
      </c>
      <c r="Y21" s="541"/>
      <c r="Z21" s="541"/>
      <c r="AA21" s="541"/>
      <c r="AB21" s="541"/>
      <c r="AC21" s="541"/>
      <c r="AD21" s="202"/>
      <c r="AE21" s="204" t="s">
        <v>244</v>
      </c>
      <c r="AF21" s="203"/>
      <c r="AG21" s="202"/>
      <c r="AH21" s="202"/>
      <c r="AN21" s="108"/>
      <c r="AO21" s="108"/>
      <c r="AT21" s="207"/>
    </row>
    <row r="22" spans="1:46" s="53" customFormat="1" ht="22.5" customHeight="1" thickBot="1">
      <c r="A22" s="210"/>
      <c r="B22" s="12"/>
      <c r="C22" s="581">
        <v>10000</v>
      </c>
      <c r="D22" s="582"/>
      <c r="E22" s="582"/>
      <c r="F22" s="582"/>
      <c r="G22" s="582"/>
      <c r="H22" s="583"/>
      <c r="I22" s="510" t="s">
        <v>16</v>
      </c>
      <c r="J22" s="510"/>
      <c r="K22" s="22" t="s">
        <v>425</v>
      </c>
      <c r="L22" s="584">
        <v>0.5</v>
      </c>
      <c r="M22" s="584"/>
      <c r="N22" s="584"/>
      <c r="O22" s="22" t="s">
        <v>430</v>
      </c>
      <c r="P22" s="575">
        <f>C22*L22</f>
        <v>5000</v>
      </c>
      <c r="Q22" s="576"/>
      <c r="R22" s="576"/>
      <c r="S22" s="576"/>
      <c r="T22" s="576"/>
      <c r="U22" s="577"/>
      <c r="V22" s="510" t="s">
        <v>16</v>
      </c>
      <c r="W22" s="510"/>
      <c r="X22" s="22" t="s">
        <v>425</v>
      </c>
      <c r="Y22" s="578">
        <v>2</v>
      </c>
      <c r="Z22" s="579"/>
      <c r="AA22" s="580"/>
      <c r="AB22" s="2" t="s">
        <v>29</v>
      </c>
      <c r="AC22" s="510" t="s">
        <v>430</v>
      </c>
      <c r="AD22" s="510"/>
      <c r="AE22" s="592">
        <f>P22*Y22</f>
        <v>10000</v>
      </c>
      <c r="AF22" s="593"/>
      <c r="AG22" s="593"/>
      <c r="AH22" s="593"/>
      <c r="AI22" s="593"/>
      <c r="AJ22" s="593"/>
      <c r="AK22" s="594"/>
      <c r="AL22" s="502" t="s">
        <v>16</v>
      </c>
      <c r="AM22" s="502"/>
      <c r="AN22" s="22"/>
      <c r="AO22" s="22"/>
      <c r="AT22" s="57"/>
    </row>
    <row r="23" spans="1:46" s="53" customFormat="1" ht="15" customHeight="1">
      <c r="A23" s="210"/>
      <c r="B23" s="28"/>
      <c r="C23" s="24"/>
      <c r="D23" s="24"/>
      <c r="E23" s="24"/>
      <c r="F23" s="24"/>
      <c r="G23" s="24"/>
      <c r="H23" s="24"/>
      <c r="I23" s="103"/>
      <c r="J23" s="103"/>
      <c r="K23" s="24"/>
      <c r="L23" s="24"/>
      <c r="M23" s="24"/>
      <c r="N23" s="24"/>
      <c r="O23" s="73"/>
      <c r="P23" s="73"/>
      <c r="Q23" s="73"/>
      <c r="R23" s="208" t="s">
        <v>79</v>
      </c>
      <c r="S23" s="208"/>
      <c r="T23" s="208"/>
      <c r="U23" s="208"/>
      <c r="V23" s="208"/>
      <c r="W23" s="208"/>
      <c r="X23" s="208"/>
      <c r="Y23" s="208"/>
      <c r="Z23" s="24"/>
      <c r="AA23" s="24"/>
      <c r="AB23" s="542"/>
      <c r="AC23" s="542"/>
      <c r="AD23" s="542"/>
      <c r="AE23" s="542"/>
      <c r="AF23" s="542"/>
      <c r="AG23" s="24"/>
      <c r="AH23" s="209"/>
      <c r="AI23" s="102"/>
      <c r="AJ23" s="102"/>
      <c r="AK23" s="102"/>
      <c r="AL23" s="24"/>
      <c r="AM23" s="24"/>
      <c r="AN23" s="24"/>
      <c r="AO23" s="24"/>
      <c r="AP23" s="73"/>
      <c r="AQ23" s="73"/>
      <c r="AR23" s="73"/>
      <c r="AS23" s="73"/>
      <c r="AT23" s="74"/>
    </row>
    <row r="24" spans="1:46" s="53" customFormat="1" ht="18" customHeight="1">
      <c r="A24" s="210"/>
      <c r="B24" s="141" t="s">
        <v>159</v>
      </c>
      <c r="C24" s="187" t="s">
        <v>173</v>
      </c>
      <c r="D24" s="50"/>
      <c r="E24" s="50"/>
      <c r="F24" s="50"/>
      <c r="G24" s="192"/>
      <c r="H24" s="192"/>
      <c r="I24" s="192"/>
      <c r="J24" s="192"/>
      <c r="K24" s="192"/>
      <c r="L24" s="142"/>
      <c r="M24" s="142"/>
      <c r="N24" s="192"/>
      <c r="O24" s="192"/>
      <c r="P24" s="192"/>
      <c r="Q24" s="192"/>
      <c r="R24" s="222"/>
      <c r="S24" s="224"/>
      <c r="T24" s="224"/>
      <c r="U24" s="224"/>
      <c r="V24" s="224"/>
      <c r="W24" s="224"/>
      <c r="X24" s="224"/>
      <c r="Y24" s="224"/>
      <c r="Z24" s="224"/>
      <c r="AA24" s="224"/>
      <c r="AB24" s="224"/>
      <c r="AC24" s="187"/>
      <c r="AD24" s="187"/>
      <c r="AE24" s="187"/>
      <c r="AF24" s="187"/>
      <c r="AG24" s="187"/>
      <c r="AH24" s="187"/>
      <c r="AI24" s="187"/>
      <c r="AJ24" s="192"/>
      <c r="AK24" s="192"/>
      <c r="AL24" s="224"/>
      <c r="AM24" s="224"/>
      <c r="AN24" s="224"/>
      <c r="AO24" s="224"/>
      <c r="AP24" s="224"/>
      <c r="AQ24" s="224"/>
      <c r="AR24" s="224"/>
      <c r="AS24" s="50"/>
      <c r="AT24" s="51"/>
    </row>
    <row r="25" spans="1:46" s="53" customFormat="1" ht="17.25" customHeight="1" thickBot="1">
      <c r="A25" s="210"/>
      <c r="B25" s="277"/>
      <c r="D25" s="278" t="s">
        <v>188</v>
      </c>
      <c r="E25" s="114"/>
      <c r="F25" s="114"/>
      <c r="G25" s="114"/>
      <c r="H25" s="114"/>
      <c r="I25" s="114"/>
      <c r="J25" s="114"/>
      <c r="K25" s="114"/>
      <c r="L25" s="114"/>
      <c r="M25" s="2"/>
      <c r="N25" s="114"/>
      <c r="O25" s="114"/>
      <c r="Q25" s="524" t="s">
        <v>170</v>
      </c>
      <c r="R25" s="524"/>
      <c r="S25" s="524"/>
      <c r="T25" s="524"/>
      <c r="U25" s="524"/>
      <c r="V25" s="524"/>
      <c r="Y25" s="204" t="s">
        <v>245</v>
      </c>
      <c r="Z25" s="203"/>
      <c r="AA25" s="202"/>
      <c r="AB25" s="202"/>
      <c r="AC25" s="202"/>
      <c r="AD25" s="202"/>
      <c r="AI25" s="202"/>
      <c r="AJ25" s="201"/>
      <c r="AK25" s="201"/>
      <c r="AL25" s="2"/>
      <c r="AM25" s="2"/>
      <c r="AN25" s="2"/>
      <c r="AO25" s="2"/>
      <c r="AP25" s="2"/>
      <c r="AQ25" s="2"/>
      <c r="AR25" s="2"/>
      <c r="AS25" s="2"/>
      <c r="AT25" s="17"/>
    </row>
    <row r="26" spans="1:46" s="53" customFormat="1" ht="22.5" customHeight="1" thickBot="1">
      <c r="A26" s="210"/>
      <c r="B26" s="12"/>
      <c r="C26" s="2"/>
      <c r="D26" s="2"/>
      <c r="E26" s="581">
        <v>50000</v>
      </c>
      <c r="F26" s="582"/>
      <c r="G26" s="582"/>
      <c r="H26" s="582"/>
      <c r="I26" s="582"/>
      <c r="J26" s="583"/>
      <c r="K26" s="510" t="s">
        <v>16</v>
      </c>
      <c r="L26" s="510"/>
      <c r="M26" s="2"/>
      <c r="N26" s="2"/>
      <c r="O26" s="22" t="s">
        <v>425</v>
      </c>
      <c r="P26" s="22"/>
      <c r="R26" s="578">
        <v>1</v>
      </c>
      <c r="S26" s="579"/>
      <c r="T26" s="580"/>
      <c r="U26" s="2" t="s">
        <v>29</v>
      </c>
      <c r="V26" s="22"/>
      <c r="W26" s="510" t="s">
        <v>430</v>
      </c>
      <c r="X26" s="510"/>
      <c r="Y26" s="595">
        <f>E26*R26</f>
        <v>50000</v>
      </c>
      <c r="Z26" s="596"/>
      <c r="AA26" s="596"/>
      <c r="AB26" s="596"/>
      <c r="AC26" s="596"/>
      <c r="AD26" s="596"/>
      <c r="AE26" s="597"/>
      <c r="AF26" s="502" t="s">
        <v>16</v>
      </c>
      <c r="AG26" s="502"/>
      <c r="AL26" s="2"/>
      <c r="AT26" s="17"/>
    </row>
    <row r="27" spans="1:46" s="53" customFormat="1" ht="12.75" customHeight="1">
      <c r="A27" s="241"/>
      <c r="B27" s="216"/>
      <c r="C27" s="103"/>
      <c r="D27" s="116" t="s">
        <v>189</v>
      </c>
      <c r="E27" s="116"/>
      <c r="F27" s="116"/>
      <c r="G27" s="116"/>
      <c r="H27" s="116"/>
      <c r="I27" s="116"/>
      <c r="J27" s="116"/>
      <c r="K27" s="116"/>
      <c r="L27" s="116"/>
      <c r="M27" s="103"/>
      <c r="N27" s="103"/>
      <c r="O27" s="103"/>
      <c r="P27" s="103"/>
      <c r="Q27" s="103"/>
      <c r="R27" s="103"/>
      <c r="S27" s="103"/>
      <c r="T27" s="103"/>
      <c r="U27" s="103"/>
      <c r="V27" s="103"/>
      <c r="W27" s="103"/>
      <c r="X27" s="103"/>
      <c r="Y27" s="103"/>
      <c r="Z27" s="103"/>
      <c r="AA27" s="103"/>
      <c r="AB27" s="103"/>
      <c r="AC27" s="103"/>
      <c r="AD27" s="103"/>
      <c r="AE27" s="103"/>
      <c r="AF27" s="103"/>
      <c r="AG27" s="103"/>
      <c r="AH27" s="103"/>
      <c r="AI27" s="103"/>
      <c r="AJ27" s="103"/>
      <c r="AK27" s="103"/>
      <c r="AL27" s="103"/>
      <c r="AM27" s="103"/>
      <c r="AN27" s="103"/>
      <c r="AO27" s="103"/>
      <c r="AP27" s="103"/>
      <c r="AQ27" s="103"/>
      <c r="AR27" s="103"/>
      <c r="AS27" s="103"/>
      <c r="AT27" s="104"/>
    </row>
    <row r="28" spans="1:46" s="53" customFormat="1" ht="15" customHeight="1">
      <c r="A28" s="36">
        <v>5</v>
      </c>
      <c r="B28" s="39" t="s">
        <v>177</v>
      </c>
      <c r="C28" s="91"/>
      <c r="D28" s="91"/>
      <c r="E28" s="91"/>
      <c r="F28" s="37"/>
      <c r="G28" s="37"/>
      <c r="H28" s="37"/>
      <c r="I28" s="37"/>
      <c r="J28" s="37"/>
      <c r="K28" s="217"/>
      <c r="L28" s="217"/>
      <c r="M28" s="37"/>
      <c r="N28" s="37"/>
      <c r="O28" s="37"/>
      <c r="P28" s="37"/>
      <c r="Q28" s="218"/>
      <c r="R28" s="219"/>
      <c r="S28" s="219"/>
      <c r="T28" s="219"/>
      <c r="U28" s="219"/>
      <c r="V28" s="219"/>
      <c r="W28" s="219"/>
      <c r="X28" s="219"/>
      <c r="Y28" s="219"/>
      <c r="Z28" s="219"/>
      <c r="AA28" s="219"/>
      <c r="AB28" s="39"/>
      <c r="AC28" s="39"/>
      <c r="AD28" s="39"/>
      <c r="AE28" s="39"/>
      <c r="AF28" s="39"/>
      <c r="AG28" s="39"/>
      <c r="AH28" s="39"/>
      <c r="AI28" s="37"/>
      <c r="AJ28" s="37"/>
      <c r="AK28" s="219"/>
      <c r="AL28" s="219"/>
      <c r="AM28" s="219"/>
      <c r="AN28" s="219"/>
      <c r="AO28" s="219"/>
      <c r="AP28" s="219"/>
      <c r="AQ28" s="219"/>
      <c r="AR28" s="91"/>
      <c r="AS28" s="91"/>
      <c r="AT28" s="220"/>
    </row>
    <row r="29" spans="1:46" s="53" customFormat="1" ht="15" customHeight="1">
      <c r="A29" s="221" t="s">
        <v>92</v>
      </c>
      <c r="B29" s="585" t="s">
        <v>174</v>
      </c>
      <c r="C29" s="586"/>
      <c r="D29" s="586"/>
      <c r="E29" s="586"/>
      <c r="F29" s="586"/>
      <c r="G29" s="586"/>
      <c r="H29" s="586"/>
      <c r="I29" s="586"/>
      <c r="J29" s="586"/>
      <c r="K29" s="586"/>
      <c r="L29" s="586"/>
      <c r="M29" s="586"/>
      <c r="N29" s="586"/>
      <c r="O29" s="586"/>
      <c r="P29" s="586"/>
      <c r="Q29" s="586"/>
      <c r="R29" s="586"/>
      <c r="S29" s="586"/>
      <c r="T29" s="586"/>
      <c r="U29" s="586"/>
      <c r="V29" s="586"/>
      <c r="W29" s="587"/>
      <c r="X29" s="224" t="s">
        <v>205</v>
      </c>
      <c r="Y29" s="588" t="s">
        <v>175</v>
      </c>
      <c r="Z29" s="521"/>
      <c r="AA29" s="521"/>
      <c r="AB29" s="521"/>
      <c r="AC29" s="521"/>
      <c r="AD29" s="521"/>
      <c r="AE29" s="521"/>
      <c r="AF29" s="521"/>
      <c r="AG29" s="521"/>
      <c r="AH29" s="521"/>
      <c r="AI29" s="521"/>
      <c r="AJ29" s="521"/>
      <c r="AK29" s="521"/>
      <c r="AL29" s="521"/>
      <c r="AM29" s="521"/>
      <c r="AN29" s="521"/>
      <c r="AO29" s="521"/>
      <c r="AP29" s="521"/>
      <c r="AQ29" s="521"/>
      <c r="AR29" s="521"/>
      <c r="AS29" s="521"/>
      <c r="AT29" s="522"/>
    </row>
    <row r="30" spans="1:53" s="229" customFormat="1" ht="15.75" customHeight="1" thickBot="1">
      <c r="A30" s="225"/>
      <c r="B30" s="226" t="s">
        <v>171</v>
      </c>
      <c r="C30" s="226"/>
      <c r="D30" s="226"/>
      <c r="E30" s="226"/>
      <c r="F30" s="226"/>
      <c r="G30" s="226"/>
      <c r="H30" s="226"/>
      <c r="I30" s="226"/>
      <c r="J30" s="226"/>
      <c r="K30" s="227"/>
      <c r="L30" s="227"/>
      <c r="M30" s="227"/>
      <c r="N30" s="227"/>
      <c r="O30" s="227"/>
      <c r="P30" s="227"/>
      <c r="Q30" s="227"/>
      <c r="R30" s="227"/>
      <c r="S30" s="227"/>
      <c r="T30" s="227"/>
      <c r="U30" s="227"/>
      <c r="V30" s="227"/>
      <c r="W30" s="228"/>
      <c r="X30" s="225"/>
      <c r="Y30" s="226" t="s">
        <v>176</v>
      </c>
      <c r="Z30" s="226"/>
      <c r="AA30" s="226"/>
      <c r="AB30" s="226"/>
      <c r="AC30" s="226"/>
      <c r="AD30" s="226"/>
      <c r="AE30" s="226"/>
      <c r="AF30" s="226"/>
      <c r="AG30" s="226"/>
      <c r="AH30" s="227"/>
      <c r="AI30" s="227"/>
      <c r="AJ30" s="227"/>
      <c r="AK30" s="227"/>
      <c r="AL30" s="227"/>
      <c r="AM30" s="227"/>
      <c r="AN30" s="227"/>
      <c r="AO30" s="227"/>
      <c r="AP30" s="227"/>
      <c r="AQ30" s="227"/>
      <c r="AR30" s="227"/>
      <c r="AS30" s="227"/>
      <c r="AT30" s="228"/>
      <c r="AU30" s="53"/>
      <c r="AV30" s="53"/>
      <c r="AW30" s="53"/>
      <c r="AX30" s="53"/>
      <c r="AY30" s="53"/>
      <c r="AZ30" s="155"/>
      <c r="BA30" s="155"/>
    </row>
    <row r="31" spans="1:51" ht="26.25" customHeight="1" thickBot="1">
      <c r="A31" s="78"/>
      <c r="B31" s="589"/>
      <c r="C31" s="590"/>
      <c r="D31" s="590"/>
      <c r="E31" s="590"/>
      <c r="F31" s="590"/>
      <c r="G31" s="590"/>
      <c r="H31" s="590"/>
      <c r="I31" s="590"/>
      <c r="J31" s="590"/>
      <c r="K31" s="590"/>
      <c r="L31" s="590"/>
      <c r="M31" s="590"/>
      <c r="N31" s="591"/>
      <c r="O31" s="555" t="s">
        <v>16</v>
      </c>
      <c r="P31" s="556"/>
      <c r="Q31" s="230"/>
      <c r="R31" s="230"/>
      <c r="S31" s="230"/>
      <c r="T31" s="230"/>
      <c r="U31" s="230"/>
      <c r="V31" s="230"/>
      <c r="W31" s="231"/>
      <c r="X31" s="78"/>
      <c r="Y31" s="589"/>
      <c r="Z31" s="590"/>
      <c r="AA31" s="590"/>
      <c r="AB31" s="590"/>
      <c r="AC31" s="590"/>
      <c r="AD31" s="590"/>
      <c r="AE31" s="590"/>
      <c r="AF31" s="590"/>
      <c r="AG31" s="590"/>
      <c r="AH31" s="590"/>
      <c r="AI31" s="590"/>
      <c r="AJ31" s="590"/>
      <c r="AK31" s="591"/>
      <c r="AL31" s="555" t="s">
        <v>16</v>
      </c>
      <c r="AM31" s="556"/>
      <c r="AN31" s="230"/>
      <c r="AO31" s="230"/>
      <c r="AP31" s="230"/>
      <c r="AQ31" s="230"/>
      <c r="AR31" s="230"/>
      <c r="AS31" s="230"/>
      <c r="AT31" s="231"/>
      <c r="AU31" s="53"/>
      <c r="AV31" s="53"/>
      <c r="AW31" s="53"/>
      <c r="AX31" s="53"/>
      <c r="AY31" s="53"/>
    </row>
    <row r="32" spans="1:51" ht="8.25" customHeight="1">
      <c r="A32" s="35"/>
      <c r="B32" s="134"/>
      <c r="C32" s="134"/>
      <c r="D32" s="134"/>
      <c r="E32" s="134"/>
      <c r="F32" s="463"/>
      <c r="G32" s="463"/>
      <c r="H32" s="463"/>
      <c r="I32" s="463"/>
      <c r="J32" s="463"/>
      <c r="K32" s="463"/>
      <c r="L32" s="463"/>
      <c r="M32" s="463"/>
      <c r="N32" s="24"/>
      <c r="O32" s="24"/>
      <c r="P32" s="161"/>
      <c r="Q32" s="161"/>
      <c r="R32" s="161"/>
      <c r="S32" s="161"/>
      <c r="T32" s="161"/>
      <c r="U32" s="161"/>
      <c r="V32" s="161"/>
      <c r="W32" s="232"/>
      <c r="X32" s="35"/>
      <c r="Y32" s="134"/>
      <c r="Z32" s="134"/>
      <c r="AA32" s="134"/>
      <c r="AB32" s="134"/>
      <c r="AC32" s="463"/>
      <c r="AD32" s="463"/>
      <c r="AE32" s="463"/>
      <c r="AF32" s="463"/>
      <c r="AG32" s="463"/>
      <c r="AH32" s="463"/>
      <c r="AI32" s="463"/>
      <c r="AJ32" s="463"/>
      <c r="AK32" s="24"/>
      <c r="AL32" s="24"/>
      <c r="AM32" s="161"/>
      <c r="AN32" s="161"/>
      <c r="AO32" s="161"/>
      <c r="AP32" s="161"/>
      <c r="AQ32" s="161"/>
      <c r="AR32" s="161"/>
      <c r="AS32" s="161"/>
      <c r="AT32" s="232"/>
      <c r="AU32" s="53"/>
      <c r="AV32" s="53"/>
      <c r="AW32" s="53"/>
      <c r="AX32" s="53"/>
      <c r="AY32" s="53"/>
    </row>
    <row r="33" spans="1:46" ht="15.75" customHeight="1">
      <c r="A33" s="233"/>
      <c r="B33" s="234"/>
      <c r="C33" s="234"/>
      <c r="D33" s="234"/>
      <c r="E33" s="234"/>
      <c r="F33" s="234"/>
      <c r="G33" s="234"/>
      <c r="H33" s="234"/>
      <c r="I33" s="234"/>
      <c r="J33" s="234"/>
      <c r="K33" s="234"/>
      <c r="L33" s="22"/>
      <c r="M33" s="22"/>
      <c r="N33" s="22"/>
      <c r="O33" s="22"/>
      <c r="P33" s="108"/>
      <c r="Q33" s="108"/>
      <c r="R33" s="108"/>
      <c r="S33" s="22"/>
      <c r="T33" s="22"/>
      <c r="U33" s="22"/>
      <c r="V33" s="22"/>
      <c r="W33" s="22"/>
      <c r="X33" s="22"/>
      <c r="Y33" s="22"/>
      <c r="Z33" s="22"/>
      <c r="AA33" s="155"/>
      <c r="AB33" s="155"/>
      <c r="AC33" s="155"/>
      <c r="AD33" s="155"/>
      <c r="AE33" s="108"/>
      <c r="AF33" s="108"/>
      <c r="AG33" s="108"/>
      <c r="AH33" s="153"/>
      <c r="AI33" s="155"/>
      <c r="AJ33" s="155"/>
      <c r="AK33" s="155"/>
      <c r="AL33" s="155"/>
      <c r="AM33" s="155"/>
      <c r="AN33" s="108"/>
      <c r="AO33" s="108"/>
      <c r="AP33" s="108"/>
      <c r="AQ33" s="153"/>
      <c r="AR33" s="109"/>
      <c r="AS33" s="109"/>
      <c r="AT33" s="109"/>
    </row>
    <row r="34" spans="1:46" ht="15.75" customHeight="1">
      <c r="A34" s="235"/>
      <c r="B34" s="234"/>
      <c r="C34" s="234"/>
      <c r="D34" s="234"/>
      <c r="E34" s="234"/>
      <c r="F34" s="234"/>
      <c r="G34" s="234"/>
      <c r="H34" s="234"/>
      <c r="I34" s="234"/>
      <c r="J34" s="234"/>
      <c r="K34" s="234"/>
      <c r="L34" s="22"/>
      <c r="M34" s="22"/>
      <c r="N34" s="22"/>
      <c r="O34" s="22"/>
      <c r="P34" s="108"/>
      <c r="Q34" s="108"/>
      <c r="R34" s="108"/>
      <c r="S34" s="22"/>
      <c r="T34" s="22"/>
      <c r="U34" s="22"/>
      <c r="V34" s="22"/>
      <c r="W34" s="22"/>
      <c r="X34" s="22"/>
      <c r="Y34" s="22"/>
      <c r="Z34" s="22"/>
      <c r="AA34" s="155"/>
      <c r="AB34" s="155"/>
      <c r="AC34" s="155"/>
      <c r="AD34" s="155"/>
      <c r="AE34" s="108"/>
      <c r="AF34" s="108"/>
      <c r="AG34" s="108"/>
      <c r="AH34" s="153"/>
      <c r="AI34" s="155"/>
      <c r="AJ34" s="155"/>
      <c r="AK34" s="155"/>
      <c r="AL34" s="155"/>
      <c r="AM34" s="155"/>
      <c r="AN34" s="108"/>
      <c r="AO34" s="108"/>
      <c r="AP34" s="108"/>
      <c r="AQ34" s="153"/>
      <c r="AR34" s="109"/>
      <c r="AS34" s="109"/>
      <c r="AT34" s="109"/>
    </row>
    <row r="35" spans="1:46" ht="15.75" customHeight="1">
      <c r="A35" s="235"/>
      <c r="B35" s="234"/>
      <c r="C35" s="234"/>
      <c r="D35" s="234"/>
      <c r="E35" s="234"/>
      <c r="F35" s="234"/>
      <c r="G35" s="234"/>
      <c r="H35" s="234"/>
      <c r="I35" s="234"/>
      <c r="J35" s="234"/>
      <c r="K35" s="234"/>
      <c r="L35" s="22"/>
      <c r="M35" s="22"/>
      <c r="N35" s="22"/>
      <c r="O35" s="22"/>
      <c r="P35" s="108"/>
      <c r="Q35" s="108"/>
      <c r="R35" s="108"/>
      <c r="S35" s="22"/>
      <c r="T35" s="22"/>
      <c r="U35" s="22"/>
      <c r="V35" s="22"/>
      <c r="W35" s="22"/>
      <c r="X35" s="22"/>
      <c r="Y35" s="22"/>
      <c r="Z35" s="22"/>
      <c r="AA35" s="155"/>
      <c r="AB35" s="155"/>
      <c r="AC35" s="155"/>
      <c r="AD35" s="155"/>
      <c r="AE35" s="108"/>
      <c r="AF35" s="108"/>
      <c r="AG35" s="108"/>
      <c r="AH35" s="153"/>
      <c r="AI35" s="155"/>
      <c r="AJ35" s="155"/>
      <c r="AK35" s="155"/>
      <c r="AL35" s="155"/>
      <c r="AM35" s="155"/>
      <c r="AN35" s="108"/>
      <c r="AO35" s="108"/>
      <c r="AP35" s="108"/>
      <c r="AQ35" s="153"/>
      <c r="AR35" s="109"/>
      <c r="AS35" s="109"/>
      <c r="AT35" s="109"/>
    </row>
    <row r="36" spans="1:46" ht="15.75" customHeight="1">
      <c r="A36" s="235"/>
      <c r="B36" s="234"/>
      <c r="C36" s="234"/>
      <c r="D36" s="234"/>
      <c r="E36" s="234"/>
      <c r="F36" s="234"/>
      <c r="G36" s="234"/>
      <c r="H36" s="234"/>
      <c r="I36" s="234"/>
      <c r="J36" s="234"/>
      <c r="K36" s="234"/>
      <c r="L36" s="22"/>
      <c r="M36" s="22"/>
      <c r="N36" s="22"/>
      <c r="O36" s="22"/>
      <c r="P36" s="108"/>
      <c r="Q36" s="108"/>
      <c r="R36" s="108"/>
      <c r="S36" s="22"/>
      <c r="T36" s="22"/>
      <c r="U36" s="22"/>
      <c r="V36" s="22"/>
      <c r="W36" s="22"/>
      <c r="X36" s="22"/>
      <c r="Y36" s="22"/>
      <c r="Z36" s="22"/>
      <c r="AA36" s="155"/>
      <c r="AB36" s="155"/>
      <c r="AC36" s="155"/>
      <c r="AD36" s="155"/>
      <c r="AE36" s="108"/>
      <c r="AF36" s="108"/>
      <c r="AG36" s="108"/>
      <c r="AH36" s="153"/>
      <c r="AI36" s="155"/>
      <c r="AJ36" s="155"/>
      <c r="AK36" s="155"/>
      <c r="AL36" s="155"/>
      <c r="AM36" s="155"/>
      <c r="AN36" s="108"/>
      <c r="AO36" s="108"/>
      <c r="AP36" s="108"/>
      <c r="AQ36" s="153"/>
      <c r="AR36" s="109"/>
      <c r="AS36" s="109"/>
      <c r="AT36" s="109"/>
    </row>
    <row r="37" spans="1:46" ht="15.75" customHeight="1">
      <c r="A37" s="235"/>
      <c r="B37" s="234"/>
      <c r="C37" s="234"/>
      <c r="D37" s="234"/>
      <c r="E37" s="234"/>
      <c r="F37" s="234"/>
      <c r="G37" s="234"/>
      <c r="H37" s="234"/>
      <c r="I37" s="234"/>
      <c r="J37" s="234"/>
      <c r="K37" s="234"/>
      <c r="L37" s="22"/>
      <c r="M37" s="22"/>
      <c r="N37" s="22"/>
      <c r="O37" s="22"/>
      <c r="P37" s="108"/>
      <c r="Q37" s="108"/>
      <c r="R37" s="108"/>
      <c r="S37" s="22"/>
      <c r="T37" s="22"/>
      <c r="U37" s="22"/>
      <c r="V37" s="22"/>
      <c r="W37" s="22"/>
      <c r="X37" s="22"/>
      <c r="Y37" s="22"/>
      <c r="Z37" s="22"/>
      <c r="AA37" s="155"/>
      <c r="AB37" s="155"/>
      <c r="AC37" s="155"/>
      <c r="AD37" s="155"/>
      <c r="AE37" s="108"/>
      <c r="AF37" s="108"/>
      <c r="AG37" s="108"/>
      <c r="AH37" s="153"/>
      <c r="AI37" s="155"/>
      <c r="AJ37" s="155"/>
      <c r="AK37" s="155"/>
      <c r="AL37" s="155"/>
      <c r="AM37" s="155"/>
      <c r="AN37" s="108"/>
      <c r="AO37" s="108"/>
      <c r="AP37" s="108"/>
      <c r="AQ37" s="153"/>
      <c r="AR37" s="109"/>
      <c r="AS37" s="109"/>
      <c r="AT37" s="109"/>
    </row>
    <row r="38" spans="1:46" ht="15.75" customHeight="1">
      <c r="A38" s="235"/>
      <c r="B38" s="234"/>
      <c r="C38" s="234"/>
      <c r="D38" s="234"/>
      <c r="E38" s="234"/>
      <c r="F38" s="234"/>
      <c r="G38" s="234"/>
      <c r="H38" s="234"/>
      <c r="I38" s="234"/>
      <c r="J38" s="234"/>
      <c r="K38" s="234"/>
      <c r="L38" s="22"/>
      <c r="M38" s="22"/>
      <c r="N38" s="22"/>
      <c r="O38" s="22"/>
      <c r="P38" s="108"/>
      <c r="Q38" s="108"/>
      <c r="R38" s="108"/>
      <c r="S38" s="22"/>
      <c r="T38" s="22"/>
      <c r="U38" s="22"/>
      <c r="V38" s="22"/>
      <c r="W38" s="22"/>
      <c r="X38" s="22"/>
      <c r="Y38" s="22"/>
      <c r="Z38" s="22"/>
      <c r="AA38" s="155"/>
      <c r="AB38" s="155"/>
      <c r="AC38" s="155"/>
      <c r="AD38" s="155"/>
      <c r="AE38" s="108"/>
      <c r="AF38" s="108"/>
      <c r="AG38" s="108"/>
      <c r="AH38" s="153"/>
      <c r="AI38" s="155"/>
      <c r="AJ38" s="155"/>
      <c r="AK38" s="155"/>
      <c r="AL38" s="155"/>
      <c r="AM38" s="155"/>
      <c r="AN38" s="108"/>
      <c r="AO38" s="108"/>
      <c r="AP38" s="108"/>
      <c r="AQ38" s="153"/>
      <c r="AR38" s="109"/>
      <c r="AS38" s="109"/>
      <c r="AT38" s="109"/>
    </row>
    <row r="39" spans="1:46" ht="15.75" customHeight="1">
      <c r="A39" s="235"/>
      <c r="B39" s="234"/>
      <c r="C39" s="234"/>
      <c r="D39" s="234"/>
      <c r="E39" s="234"/>
      <c r="F39" s="234"/>
      <c r="G39" s="234"/>
      <c r="H39" s="234"/>
      <c r="I39" s="234"/>
      <c r="J39" s="234"/>
      <c r="K39" s="234"/>
      <c r="L39" s="22"/>
      <c r="M39" s="22"/>
      <c r="N39" s="22"/>
      <c r="O39" s="22"/>
      <c r="P39" s="108"/>
      <c r="Q39" s="108"/>
      <c r="R39" s="108"/>
      <c r="S39" s="22"/>
      <c r="T39" s="22"/>
      <c r="U39" s="22"/>
      <c r="V39" s="22"/>
      <c r="W39" s="22"/>
      <c r="X39" s="22"/>
      <c r="Y39" s="22"/>
      <c r="Z39" s="22"/>
      <c r="AA39" s="155"/>
      <c r="AB39" s="155"/>
      <c r="AC39" s="155"/>
      <c r="AD39" s="155"/>
      <c r="AE39" s="108"/>
      <c r="AF39" s="108"/>
      <c r="AG39" s="108"/>
      <c r="AH39" s="153"/>
      <c r="AI39" s="155"/>
      <c r="AJ39" s="155"/>
      <c r="AK39" s="155"/>
      <c r="AL39" s="155"/>
      <c r="AM39" s="155"/>
      <c r="AN39" s="108"/>
      <c r="AO39" s="108"/>
      <c r="AP39" s="108"/>
      <c r="AQ39" s="153"/>
      <c r="AR39" s="109"/>
      <c r="AS39" s="109"/>
      <c r="AT39" s="109"/>
    </row>
    <row r="40" spans="1:46" ht="15.75" customHeight="1">
      <c r="A40" s="235"/>
      <c r="B40" s="234"/>
      <c r="C40" s="234"/>
      <c r="D40" s="234"/>
      <c r="E40" s="234"/>
      <c r="F40" s="234"/>
      <c r="G40" s="234"/>
      <c r="H40" s="234"/>
      <c r="I40" s="234"/>
      <c r="J40" s="234"/>
      <c r="K40" s="234"/>
      <c r="L40" s="22"/>
      <c r="M40" s="22"/>
      <c r="N40" s="22"/>
      <c r="O40" s="22"/>
      <c r="P40" s="108"/>
      <c r="Q40" s="108"/>
      <c r="R40" s="108"/>
      <c r="S40" s="22"/>
      <c r="T40" s="22"/>
      <c r="U40" s="22"/>
      <c r="V40" s="22"/>
      <c r="W40" s="22"/>
      <c r="X40" s="22"/>
      <c r="Y40" s="22"/>
      <c r="Z40" s="22"/>
      <c r="AA40" s="155"/>
      <c r="AB40" s="155"/>
      <c r="AC40" s="155"/>
      <c r="AD40" s="155"/>
      <c r="AE40" s="108"/>
      <c r="AF40" s="108"/>
      <c r="AG40" s="108"/>
      <c r="AH40" s="153"/>
      <c r="AI40" s="155"/>
      <c r="AJ40" s="155"/>
      <c r="AK40" s="155"/>
      <c r="AL40" s="155"/>
      <c r="AM40" s="155"/>
      <c r="AN40" s="108"/>
      <c r="AO40" s="108"/>
      <c r="AP40" s="108"/>
      <c r="AQ40" s="153"/>
      <c r="AR40" s="109"/>
      <c r="AS40" s="109"/>
      <c r="AT40" s="109"/>
    </row>
    <row r="41" spans="1:46" ht="15.75" customHeight="1">
      <c r="A41" s="235"/>
      <c r="B41" s="234"/>
      <c r="C41" s="234"/>
      <c r="D41" s="234"/>
      <c r="E41" s="234"/>
      <c r="F41" s="234"/>
      <c r="G41" s="234"/>
      <c r="H41" s="234"/>
      <c r="I41" s="234"/>
      <c r="J41" s="234"/>
      <c r="K41" s="234"/>
      <c r="L41" s="22"/>
      <c r="M41" s="22"/>
      <c r="N41" s="22"/>
      <c r="O41" s="22"/>
      <c r="P41" s="108"/>
      <c r="Q41" s="108"/>
      <c r="R41" s="108"/>
      <c r="S41" s="22"/>
      <c r="T41" s="22"/>
      <c r="U41" s="22"/>
      <c r="V41" s="22"/>
      <c r="W41" s="22"/>
      <c r="X41" s="22"/>
      <c r="Y41" s="22"/>
      <c r="Z41" s="22"/>
      <c r="AA41" s="155"/>
      <c r="AB41" s="155"/>
      <c r="AC41" s="155"/>
      <c r="AD41" s="155"/>
      <c r="AE41" s="108"/>
      <c r="AF41" s="108"/>
      <c r="AG41" s="108"/>
      <c r="AH41" s="153"/>
      <c r="AI41" s="155"/>
      <c r="AJ41" s="155"/>
      <c r="AK41" s="155"/>
      <c r="AL41" s="155"/>
      <c r="AM41" s="155"/>
      <c r="AN41" s="108"/>
      <c r="AO41" s="108"/>
      <c r="AP41" s="108"/>
      <c r="AQ41" s="153"/>
      <c r="AR41" s="109"/>
      <c r="AS41" s="109"/>
      <c r="AT41" s="109"/>
    </row>
    <row r="42" spans="1:46" ht="15.75" customHeight="1">
      <c r="A42" s="235"/>
      <c r="B42" s="234"/>
      <c r="C42" s="234"/>
      <c r="D42" s="234"/>
      <c r="E42" s="234"/>
      <c r="F42" s="234"/>
      <c r="G42" s="234"/>
      <c r="H42" s="234"/>
      <c r="I42" s="234"/>
      <c r="J42" s="234"/>
      <c r="K42" s="234"/>
      <c r="L42" s="22"/>
      <c r="M42" s="22"/>
      <c r="N42" s="22"/>
      <c r="O42" s="22"/>
      <c r="P42" s="108"/>
      <c r="Q42" s="108"/>
      <c r="R42" s="108"/>
      <c r="S42" s="22"/>
      <c r="T42" s="22"/>
      <c r="U42" s="22"/>
      <c r="V42" s="22"/>
      <c r="W42" s="22"/>
      <c r="X42" s="22"/>
      <c r="Y42" s="22"/>
      <c r="Z42" s="22"/>
      <c r="AA42" s="155"/>
      <c r="AB42" s="155"/>
      <c r="AC42" s="155"/>
      <c r="AD42" s="155"/>
      <c r="AE42" s="108"/>
      <c r="AF42" s="108"/>
      <c r="AG42" s="108"/>
      <c r="AH42" s="153"/>
      <c r="AI42" s="155"/>
      <c r="AJ42" s="155"/>
      <c r="AK42" s="155"/>
      <c r="AL42" s="155"/>
      <c r="AM42" s="155"/>
      <c r="AN42" s="108"/>
      <c r="AO42" s="108"/>
      <c r="AP42" s="108"/>
      <c r="AQ42" s="153"/>
      <c r="AR42" s="109"/>
      <c r="AS42" s="109"/>
      <c r="AT42" s="109"/>
    </row>
    <row r="43" spans="1:46" ht="15.75" customHeight="1">
      <c r="A43" s="235"/>
      <c r="B43" s="234"/>
      <c r="C43" s="234"/>
      <c r="D43" s="234"/>
      <c r="E43" s="234"/>
      <c r="F43" s="234"/>
      <c r="G43" s="234"/>
      <c r="H43" s="234"/>
      <c r="I43" s="234"/>
      <c r="J43" s="234"/>
      <c r="K43" s="234"/>
      <c r="L43" s="22"/>
      <c r="M43" s="22"/>
      <c r="N43" s="22"/>
      <c r="O43" s="22"/>
      <c r="P43" s="108"/>
      <c r="Q43" s="108"/>
      <c r="R43" s="108"/>
      <c r="S43" s="22"/>
      <c r="T43" s="22"/>
      <c r="U43" s="22"/>
      <c r="V43" s="22"/>
      <c r="W43" s="22"/>
      <c r="X43" s="22"/>
      <c r="Y43" s="22"/>
      <c r="Z43" s="22"/>
      <c r="AA43" s="155"/>
      <c r="AB43" s="155"/>
      <c r="AC43" s="155"/>
      <c r="AD43" s="155"/>
      <c r="AE43" s="108"/>
      <c r="AF43" s="108"/>
      <c r="AG43" s="108"/>
      <c r="AH43" s="153"/>
      <c r="AI43" s="155"/>
      <c r="AJ43" s="155"/>
      <c r="AK43" s="155"/>
      <c r="AL43" s="155"/>
      <c r="AM43" s="155"/>
      <c r="AN43" s="108"/>
      <c r="AO43" s="108"/>
      <c r="AP43" s="108"/>
      <c r="AQ43" s="153"/>
      <c r="AR43" s="109"/>
      <c r="AS43" s="109"/>
      <c r="AT43" s="109"/>
    </row>
    <row r="44" spans="1:46" ht="15.75" customHeight="1">
      <c r="A44" s="235"/>
      <c r="B44" s="234"/>
      <c r="C44" s="234"/>
      <c r="D44" s="234"/>
      <c r="E44" s="234"/>
      <c r="F44" s="234"/>
      <c r="G44" s="234"/>
      <c r="H44" s="234"/>
      <c r="I44" s="234"/>
      <c r="J44" s="234"/>
      <c r="K44" s="234"/>
      <c r="L44" s="22"/>
      <c r="M44" s="22"/>
      <c r="N44" s="22"/>
      <c r="O44" s="22"/>
      <c r="P44" s="108"/>
      <c r="Q44" s="108"/>
      <c r="R44" s="108"/>
      <c r="S44" s="22"/>
      <c r="T44" s="22"/>
      <c r="U44" s="22"/>
      <c r="V44" s="22"/>
      <c r="W44" s="22"/>
      <c r="X44" s="22"/>
      <c r="Y44" s="22"/>
      <c r="Z44" s="22"/>
      <c r="AA44" s="155"/>
      <c r="AB44" s="155"/>
      <c r="AC44" s="155"/>
      <c r="AD44" s="155"/>
      <c r="AE44" s="108"/>
      <c r="AF44" s="108"/>
      <c r="AG44" s="108"/>
      <c r="AH44" s="153"/>
      <c r="AI44" s="155"/>
      <c r="AJ44" s="155"/>
      <c r="AK44" s="155"/>
      <c r="AL44" s="155"/>
      <c r="AM44" s="155"/>
      <c r="AN44" s="108"/>
      <c r="AO44" s="108"/>
      <c r="AP44" s="108"/>
      <c r="AQ44" s="153"/>
      <c r="AR44" s="109"/>
      <c r="AS44" s="109"/>
      <c r="AT44" s="109"/>
    </row>
    <row r="45" spans="1:46" ht="15.75" customHeight="1">
      <c r="A45" s="235"/>
      <c r="B45" s="234"/>
      <c r="C45" s="234"/>
      <c r="D45" s="234"/>
      <c r="E45" s="234"/>
      <c r="F45" s="234"/>
      <c r="G45" s="234"/>
      <c r="H45" s="234"/>
      <c r="I45" s="234"/>
      <c r="J45" s="234"/>
      <c r="K45" s="234"/>
      <c r="L45" s="22"/>
      <c r="M45" s="22"/>
      <c r="N45" s="22"/>
      <c r="O45" s="22"/>
      <c r="P45" s="108"/>
      <c r="Q45" s="108"/>
      <c r="R45" s="108"/>
      <c r="S45" s="22"/>
      <c r="T45" s="22"/>
      <c r="U45" s="22"/>
      <c r="V45" s="22"/>
      <c r="W45" s="22"/>
      <c r="X45" s="22"/>
      <c r="Y45" s="22"/>
      <c r="Z45" s="22"/>
      <c r="AA45" s="155"/>
      <c r="AB45" s="155"/>
      <c r="AC45" s="155"/>
      <c r="AD45" s="155"/>
      <c r="AE45" s="108"/>
      <c r="AF45" s="108"/>
      <c r="AG45" s="108"/>
      <c r="AH45" s="153"/>
      <c r="AI45" s="155"/>
      <c r="AJ45" s="155"/>
      <c r="AK45" s="155"/>
      <c r="AL45" s="155"/>
      <c r="AM45" s="155"/>
      <c r="AN45" s="108"/>
      <c r="AO45" s="108"/>
      <c r="AP45" s="108"/>
      <c r="AQ45" s="153"/>
      <c r="AR45" s="109"/>
      <c r="AS45" s="109"/>
      <c r="AT45" s="109"/>
    </row>
    <row r="46" spans="1:46" ht="15.75" customHeight="1">
      <c r="A46" s="235"/>
      <c r="B46" s="234"/>
      <c r="C46" s="234"/>
      <c r="D46" s="234"/>
      <c r="E46" s="234"/>
      <c r="F46" s="234"/>
      <c r="G46" s="234"/>
      <c r="H46" s="234"/>
      <c r="I46" s="234"/>
      <c r="J46" s="234"/>
      <c r="K46" s="234"/>
      <c r="L46" s="22"/>
      <c r="M46" s="22"/>
      <c r="N46" s="22"/>
      <c r="O46" s="22"/>
      <c r="P46" s="108"/>
      <c r="Q46" s="108"/>
      <c r="R46" s="108"/>
      <c r="S46" s="22"/>
      <c r="T46" s="22"/>
      <c r="U46" s="22"/>
      <c r="V46" s="22"/>
      <c r="W46" s="22"/>
      <c r="X46" s="22"/>
      <c r="Y46" s="22"/>
      <c r="Z46" s="22"/>
      <c r="AA46" s="155"/>
      <c r="AB46" s="155"/>
      <c r="AC46" s="155"/>
      <c r="AD46" s="155"/>
      <c r="AE46" s="108"/>
      <c r="AF46" s="108"/>
      <c r="AG46" s="108"/>
      <c r="AH46" s="153"/>
      <c r="AI46" s="155"/>
      <c r="AJ46" s="155"/>
      <c r="AK46" s="155"/>
      <c r="AL46" s="155"/>
      <c r="AM46" s="155"/>
      <c r="AN46" s="108"/>
      <c r="AO46" s="108"/>
      <c r="AP46" s="108"/>
      <c r="AQ46" s="153"/>
      <c r="AR46" s="109"/>
      <c r="AS46" s="109"/>
      <c r="AT46" s="109"/>
    </row>
    <row r="47" spans="1:46" ht="15.75" customHeight="1">
      <c r="A47" s="235"/>
      <c r="B47" s="234"/>
      <c r="C47" s="234"/>
      <c r="D47" s="234"/>
      <c r="E47" s="234"/>
      <c r="F47" s="234"/>
      <c r="G47" s="234"/>
      <c r="H47" s="234"/>
      <c r="I47" s="234"/>
      <c r="J47" s="234"/>
      <c r="K47" s="234"/>
      <c r="L47" s="22"/>
      <c r="M47" s="22"/>
      <c r="N47" s="22"/>
      <c r="O47" s="22"/>
      <c r="P47" s="108"/>
      <c r="Q47" s="108"/>
      <c r="R47" s="108"/>
      <c r="S47" s="22"/>
      <c r="T47" s="22"/>
      <c r="U47" s="22"/>
      <c r="V47" s="22"/>
      <c r="W47" s="22"/>
      <c r="X47" s="22"/>
      <c r="Y47" s="22"/>
      <c r="Z47" s="22"/>
      <c r="AA47" s="155"/>
      <c r="AB47" s="155"/>
      <c r="AC47" s="155"/>
      <c r="AD47" s="155"/>
      <c r="AE47" s="108"/>
      <c r="AF47" s="108"/>
      <c r="AG47" s="108"/>
      <c r="AH47" s="153"/>
      <c r="AI47" s="155"/>
      <c r="AJ47" s="155"/>
      <c r="AK47" s="155"/>
      <c r="AL47" s="155"/>
      <c r="AM47" s="155"/>
      <c r="AN47" s="108"/>
      <c r="AO47" s="108"/>
      <c r="AP47" s="108"/>
      <c r="AQ47" s="153"/>
      <c r="AR47" s="109"/>
      <c r="AS47" s="109"/>
      <c r="AT47" s="109"/>
    </row>
    <row r="48" spans="1:46" ht="15.75" customHeight="1">
      <c r="A48" s="235"/>
      <c r="B48" s="234"/>
      <c r="C48" s="234"/>
      <c r="D48" s="234"/>
      <c r="E48" s="234"/>
      <c r="F48" s="234"/>
      <c r="G48" s="234"/>
      <c r="H48" s="234"/>
      <c r="I48" s="234"/>
      <c r="J48" s="234"/>
      <c r="K48" s="234"/>
      <c r="L48" s="22"/>
      <c r="M48" s="22"/>
      <c r="N48" s="22"/>
      <c r="O48" s="22"/>
      <c r="P48" s="108"/>
      <c r="Q48" s="108"/>
      <c r="R48" s="108"/>
      <c r="S48" s="22"/>
      <c r="T48" s="22"/>
      <c r="U48" s="22"/>
      <c r="V48" s="22"/>
      <c r="W48" s="22"/>
      <c r="X48" s="22"/>
      <c r="Y48" s="22"/>
      <c r="Z48" s="22"/>
      <c r="AA48" s="155"/>
      <c r="AB48" s="155"/>
      <c r="AC48" s="155"/>
      <c r="AD48" s="155"/>
      <c r="AE48" s="108"/>
      <c r="AF48" s="108"/>
      <c r="AG48" s="108"/>
      <c r="AH48" s="153"/>
      <c r="AI48" s="155"/>
      <c r="AJ48" s="155"/>
      <c r="AK48" s="155"/>
      <c r="AL48" s="155"/>
      <c r="AM48" s="155"/>
      <c r="AN48" s="108"/>
      <c r="AO48" s="108"/>
      <c r="AP48" s="108"/>
      <c r="AQ48" s="153"/>
      <c r="AR48" s="109"/>
      <c r="AS48" s="109"/>
      <c r="AT48" s="109"/>
    </row>
    <row r="49" spans="1:46" ht="15.75" customHeight="1">
      <c r="A49" s="235"/>
      <c r="B49" s="234"/>
      <c r="C49" s="234"/>
      <c r="D49" s="234"/>
      <c r="E49" s="234"/>
      <c r="F49" s="234"/>
      <c r="G49" s="234"/>
      <c r="H49" s="234"/>
      <c r="I49" s="234"/>
      <c r="J49" s="234"/>
      <c r="K49" s="234"/>
      <c r="L49" s="22"/>
      <c r="M49" s="22"/>
      <c r="N49" s="22"/>
      <c r="O49" s="22"/>
      <c r="P49" s="108"/>
      <c r="Q49" s="108"/>
      <c r="R49" s="108"/>
      <c r="S49" s="22"/>
      <c r="T49" s="22"/>
      <c r="U49" s="22"/>
      <c r="V49" s="22"/>
      <c r="W49" s="22"/>
      <c r="X49" s="22"/>
      <c r="Y49" s="22"/>
      <c r="Z49" s="22"/>
      <c r="AA49" s="155"/>
      <c r="AB49" s="155"/>
      <c r="AC49" s="155"/>
      <c r="AD49" s="155"/>
      <c r="AE49" s="108"/>
      <c r="AF49" s="108"/>
      <c r="AG49" s="108"/>
      <c r="AH49" s="153"/>
      <c r="AI49" s="155"/>
      <c r="AJ49" s="155"/>
      <c r="AK49" s="155"/>
      <c r="AL49" s="155"/>
      <c r="AM49" s="155"/>
      <c r="AN49" s="108"/>
      <c r="AO49" s="108"/>
      <c r="AP49" s="108"/>
      <c r="AQ49" s="153"/>
      <c r="AR49" s="109"/>
      <c r="AS49" s="109"/>
      <c r="AT49" s="109"/>
    </row>
    <row r="50" spans="1:46" ht="15.75" customHeight="1">
      <c r="A50" s="235"/>
      <c r="B50" s="234"/>
      <c r="C50" s="234"/>
      <c r="D50" s="234"/>
      <c r="E50" s="234"/>
      <c r="F50" s="234"/>
      <c r="G50" s="234"/>
      <c r="H50" s="234"/>
      <c r="I50" s="234"/>
      <c r="J50" s="234"/>
      <c r="K50" s="234"/>
      <c r="L50" s="22"/>
      <c r="M50" s="22"/>
      <c r="N50" s="22"/>
      <c r="O50" s="22"/>
      <c r="P50" s="108"/>
      <c r="Q50" s="108"/>
      <c r="R50" s="108"/>
      <c r="S50" s="22"/>
      <c r="T50" s="22"/>
      <c r="U50" s="22"/>
      <c r="V50" s="22"/>
      <c r="W50" s="22"/>
      <c r="X50" s="22"/>
      <c r="Y50" s="22"/>
      <c r="Z50" s="22"/>
      <c r="AA50" s="155"/>
      <c r="AB50" s="155"/>
      <c r="AC50" s="155"/>
      <c r="AD50" s="155"/>
      <c r="AE50" s="108"/>
      <c r="AF50" s="108"/>
      <c r="AG50" s="108"/>
      <c r="AH50" s="153"/>
      <c r="AI50" s="155"/>
      <c r="AJ50" s="155"/>
      <c r="AK50" s="155"/>
      <c r="AL50" s="155"/>
      <c r="AM50" s="155"/>
      <c r="AN50" s="108"/>
      <c r="AO50" s="108"/>
      <c r="AP50" s="108"/>
      <c r="AQ50" s="153"/>
      <c r="AR50" s="109"/>
      <c r="AS50" s="109"/>
      <c r="AT50" s="109"/>
    </row>
    <row r="51" spans="1:46" ht="15.75" customHeight="1">
      <c r="A51" s="235"/>
      <c r="B51" s="234"/>
      <c r="C51" s="234"/>
      <c r="D51" s="234"/>
      <c r="E51" s="234"/>
      <c r="F51" s="234"/>
      <c r="G51" s="234"/>
      <c r="H51" s="234"/>
      <c r="I51" s="234"/>
      <c r="J51" s="234"/>
      <c r="K51" s="234"/>
      <c r="L51" s="22"/>
      <c r="M51" s="22"/>
      <c r="N51" s="22"/>
      <c r="O51" s="22"/>
      <c r="P51" s="108"/>
      <c r="Q51" s="108"/>
      <c r="R51" s="108"/>
      <c r="S51" s="22"/>
      <c r="T51" s="22"/>
      <c r="U51" s="22"/>
      <c r="V51" s="22"/>
      <c r="W51" s="22"/>
      <c r="X51" s="22"/>
      <c r="Y51" s="22"/>
      <c r="Z51" s="22"/>
      <c r="AA51" s="155"/>
      <c r="AB51" s="155"/>
      <c r="AC51" s="155"/>
      <c r="AD51" s="155"/>
      <c r="AE51" s="108"/>
      <c r="AF51" s="108"/>
      <c r="AG51" s="108"/>
      <c r="AH51" s="153"/>
      <c r="AI51" s="155"/>
      <c r="AJ51" s="155"/>
      <c r="AK51" s="155"/>
      <c r="AL51" s="155"/>
      <c r="AM51" s="155"/>
      <c r="AN51" s="108"/>
      <c r="AO51" s="108"/>
      <c r="AP51" s="108"/>
      <c r="AQ51" s="153"/>
      <c r="AR51" s="109"/>
      <c r="AS51" s="109"/>
      <c r="AT51" s="109"/>
    </row>
    <row r="52" spans="1:46" ht="15.75" customHeight="1">
      <c r="A52" s="235"/>
      <c r="B52" s="234"/>
      <c r="C52" s="234"/>
      <c r="D52" s="234"/>
      <c r="E52" s="234"/>
      <c r="F52" s="234"/>
      <c r="G52" s="234"/>
      <c r="H52" s="234"/>
      <c r="I52" s="234"/>
      <c r="J52" s="234"/>
      <c r="K52" s="234"/>
      <c r="L52" s="22"/>
      <c r="M52" s="22"/>
      <c r="N52" s="22"/>
      <c r="O52" s="22"/>
      <c r="P52" s="108"/>
      <c r="Q52" s="108"/>
      <c r="R52" s="108"/>
      <c r="S52" s="22"/>
      <c r="T52" s="22"/>
      <c r="U52" s="22"/>
      <c r="V52" s="22"/>
      <c r="W52" s="22"/>
      <c r="X52" s="22"/>
      <c r="Y52" s="22"/>
      <c r="Z52" s="22"/>
      <c r="AA52" s="155"/>
      <c r="AB52" s="155"/>
      <c r="AC52" s="155"/>
      <c r="AD52" s="155"/>
      <c r="AE52" s="108"/>
      <c r="AF52" s="108"/>
      <c r="AG52" s="108"/>
      <c r="AH52" s="153"/>
      <c r="AI52" s="155"/>
      <c r="AJ52" s="155"/>
      <c r="AK52" s="155"/>
      <c r="AL52" s="155"/>
      <c r="AM52" s="155"/>
      <c r="AN52" s="108"/>
      <c r="AO52" s="108"/>
      <c r="AP52" s="108"/>
      <c r="AQ52" s="153"/>
      <c r="AR52" s="109"/>
      <c r="AS52" s="109"/>
      <c r="AT52" s="109"/>
    </row>
    <row r="53" spans="1:46" ht="15.75" customHeight="1">
      <c r="A53" s="235"/>
      <c r="B53" s="234"/>
      <c r="C53" s="234"/>
      <c r="D53" s="234"/>
      <c r="E53" s="234"/>
      <c r="F53" s="234"/>
      <c r="G53" s="234"/>
      <c r="H53" s="234"/>
      <c r="I53" s="234"/>
      <c r="J53" s="234"/>
      <c r="K53" s="234"/>
      <c r="L53" s="22"/>
      <c r="M53" s="22"/>
      <c r="N53" s="22"/>
      <c r="O53" s="22"/>
      <c r="P53" s="108"/>
      <c r="Q53" s="108"/>
      <c r="R53" s="108"/>
      <c r="S53" s="22"/>
      <c r="T53" s="22"/>
      <c r="U53" s="22"/>
      <c r="V53" s="22"/>
      <c r="W53" s="22"/>
      <c r="X53" s="22"/>
      <c r="Y53" s="22"/>
      <c r="Z53" s="22"/>
      <c r="AA53" s="155"/>
      <c r="AB53" s="155"/>
      <c r="AC53" s="155"/>
      <c r="AD53" s="155"/>
      <c r="AE53" s="108"/>
      <c r="AF53" s="108"/>
      <c r="AG53" s="108"/>
      <c r="AH53" s="153"/>
      <c r="AI53" s="155"/>
      <c r="AJ53" s="155"/>
      <c r="AK53" s="155"/>
      <c r="AL53" s="155"/>
      <c r="AM53" s="155"/>
      <c r="AN53" s="108"/>
      <c r="AO53" s="108"/>
      <c r="AP53" s="108"/>
      <c r="AQ53" s="153"/>
      <c r="AR53" s="109"/>
      <c r="AS53" s="109"/>
      <c r="AT53" s="109"/>
    </row>
    <row r="54" spans="1:46" ht="15.75" customHeight="1">
      <c r="A54" s="235"/>
      <c r="B54" s="234"/>
      <c r="C54" s="234"/>
      <c r="D54" s="234"/>
      <c r="E54" s="234"/>
      <c r="F54" s="234"/>
      <c r="G54" s="234"/>
      <c r="H54" s="234"/>
      <c r="I54" s="234"/>
      <c r="J54" s="234"/>
      <c r="K54" s="234"/>
      <c r="L54" s="22"/>
      <c r="M54" s="22"/>
      <c r="N54" s="22"/>
      <c r="O54" s="22"/>
      <c r="P54" s="108"/>
      <c r="Q54" s="108"/>
      <c r="R54" s="108"/>
      <c r="S54" s="22"/>
      <c r="T54" s="22"/>
      <c r="U54" s="22"/>
      <c r="V54" s="22"/>
      <c r="W54" s="22"/>
      <c r="X54" s="22"/>
      <c r="Y54" s="22"/>
      <c r="Z54" s="22"/>
      <c r="AA54" s="155"/>
      <c r="AB54" s="155"/>
      <c r="AC54" s="155"/>
      <c r="AD54" s="155"/>
      <c r="AE54" s="108"/>
      <c r="AF54" s="108"/>
      <c r="AG54" s="108"/>
      <c r="AH54" s="153"/>
      <c r="AI54" s="155"/>
      <c r="AJ54" s="155"/>
      <c r="AK54" s="155"/>
      <c r="AL54" s="155"/>
      <c r="AM54" s="155"/>
      <c r="AN54" s="108"/>
      <c r="AO54" s="108"/>
      <c r="AP54" s="108"/>
      <c r="AQ54" s="153"/>
      <c r="AR54" s="109"/>
      <c r="AS54" s="109"/>
      <c r="AT54" s="109"/>
    </row>
    <row r="55" spans="1:46" ht="15.75" customHeight="1">
      <c r="A55" s="235"/>
      <c r="B55" s="234"/>
      <c r="C55" s="234"/>
      <c r="D55" s="234"/>
      <c r="E55" s="234"/>
      <c r="F55" s="234"/>
      <c r="G55" s="234"/>
      <c r="H55" s="234"/>
      <c r="I55" s="234"/>
      <c r="J55" s="234"/>
      <c r="K55" s="234"/>
      <c r="L55" s="22"/>
      <c r="M55" s="22"/>
      <c r="N55" s="22"/>
      <c r="O55" s="22"/>
      <c r="P55" s="108"/>
      <c r="Q55" s="108"/>
      <c r="R55" s="108"/>
      <c r="S55" s="22"/>
      <c r="T55" s="22"/>
      <c r="U55" s="22"/>
      <c r="V55" s="22"/>
      <c r="W55" s="22"/>
      <c r="X55" s="22"/>
      <c r="Y55" s="22"/>
      <c r="Z55" s="22"/>
      <c r="AA55" s="155"/>
      <c r="AB55" s="155"/>
      <c r="AC55" s="155"/>
      <c r="AD55" s="155"/>
      <c r="AE55" s="108"/>
      <c r="AF55" s="108"/>
      <c r="AG55" s="108"/>
      <c r="AH55" s="153"/>
      <c r="AI55" s="155"/>
      <c r="AJ55" s="155"/>
      <c r="AK55" s="155"/>
      <c r="AL55" s="155"/>
      <c r="AM55" s="155"/>
      <c r="AN55" s="108"/>
      <c r="AO55" s="108"/>
      <c r="AP55" s="108"/>
      <c r="AQ55" s="153"/>
      <c r="AR55" s="109"/>
      <c r="AS55" s="109"/>
      <c r="AT55" s="109"/>
    </row>
    <row r="56" spans="1:46" ht="15.75" customHeight="1">
      <c r="A56" s="235"/>
      <c r="B56" s="234"/>
      <c r="C56" s="234"/>
      <c r="D56" s="234"/>
      <c r="E56" s="234"/>
      <c r="F56" s="234"/>
      <c r="G56" s="234"/>
      <c r="H56" s="234"/>
      <c r="I56" s="234"/>
      <c r="J56" s="234"/>
      <c r="K56" s="234"/>
      <c r="L56" s="22"/>
      <c r="M56" s="22"/>
      <c r="N56" s="22"/>
      <c r="O56" s="22"/>
      <c r="P56" s="108"/>
      <c r="Q56" s="108"/>
      <c r="R56" s="108"/>
      <c r="S56" s="22"/>
      <c r="T56" s="22"/>
      <c r="U56" s="22"/>
      <c r="V56" s="22"/>
      <c r="W56" s="22"/>
      <c r="X56" s="22"/>
      <c r="Y56" s="22"/>
      <c r="Z56" s="22"/>
      <c r="AA56" s="155"/>
      <c r="AB56" s="155"/>
      <c r="AC56" s="155"/>
      <c r="AD56" s="155"/>
      <c r="AE56" s="108"/>
      <c r="AF56" s="108"/>
      <c r="AG56" s="108"/>
      <c r="AH56" s="153"/>
      <c r="AI56" s="155"/>
      <c r="AJ56" s="155"/>
      <c r="AK56" s="155"/>
      <c r="AL56" s="155"/>
      <c r="AM56" s="155"/>
      <c r="AN56" s="108"/>
      <c r="AO56" s="108"/>
      <c r="AP56" s="108"/>
      <c r="AQ56" s="153"/>
      <c r="AR56" s="109"/>
      <c r="AS56" s="109"/>
      <c r="AT56" s="109"/>
    </row>
    <row r="57" spans="1:46" ht="15.75" customHeight="1">
      <c r="A57" s="235"/>
      <c r="B57" s="234"/>
      <c r="C57" s="234"/>
      <c r="D57" s="234"/>
      <c r="E57" s="234"/>
      <c r="F57" s="234"/>
      <c r="G57" s="234"/>
      <c r="H57" s="234"/>
      <c r="I57" s="234"/>
      <c r="J57" s="234"/>
      <c r="K57" s="234"/>
      <c r="L57" s="22"/>
      <c r="M57" s="22"/>
      <c r="N57" s="22"/>
      <c r="O57" s="22"/>
      <c r="P57" s="108"/>
      <c r="Q57" s="108"/>
      <c r="R57" s="108"/>
      <c r="S57" s="22"/>
      <c r="T57" s="22"/>
      <c r="U57" s="22"/>
      <c r="V57" s="22"/>
      <c r="W57" s="22"/>
      <c r="X57" s="22"/>
      <c r="Y57" s="22"/>
      <c r="Z57" s="22"/>
      <c r="AA57" s="155"/>
      <c r="AB57" s="155"/>
      <c r="AC57" s="155"/>
      <c r="AD57" s="155"/>
      <c r="AE57" s="108"/>
      <c r="AF57" s="108"/>
      <c r="AG57" s="108"/>
      <c r="AH57" s="153"/>
      <c r="AI57" s="155"/>
      <c r="AJ57" s="155"/>
      <c r="AK57" s="155"/>
      <c r="AL57" s="155"/>
      <c r="AM57" s="155"/>
      <c r="AN57" s="108"/>
      <c r="AO57" s="108"/>
      <c r="AP57" s="108"/>
      <c r="AQ57" s="153"/>
      <c r="AR57" s="109"/>
      <c r="AS57" s="109"/>
      <c r="AT57" s="109"/>
    </row>
    <row r="58" spans="1:46" ht="15.75" customHeight="1">
      <c r="A58" s="235"/>
      <c r="B58" s="234"/>
      <c r="C58" s="234"/>
      <c r="D58" s="234"/>
      <c r="E58" s="234"/>
      <c r="F58" s="234"/>
      <c r="G58" s="234"/>
      <c r="H58" s="234"/>
      <c r="I58" s="234"/>
      <c r="J58" s="234"/>
      <c r="K58" s="234"/>
      <c r="L58" s="22"/>
      <c r="M58" s="22"/>
      <c r="N58" s="22"/>
      <c r="O58" s="22"/>
      <c r="P58" s="108"/>
      <c r="Q58" s="108"/>
      <c r="R58" s="108"/>
      <c r="S58" s="22"/>
      <c r="T58" s="22"/>
      <c r="U58" s="22"/>
      <c r="V58" s="22"/>
      <c r="W58" s="22"/>
      <c r="X58" s="22"/>
      <c r="Y58" s="22"/>
      <c r="Z58" s="22"/>
      <c r="AA58" s="155"/>
      <c r="AB58" s="155"/>
      <c r="AG58" s="108"/>
      <c r="AH58" s="153"/>
      <c r="AI58" s="155"/>
      <c r="AQ58" s="153"/>
      <c r="AR58" s="109"/>
      <c r="AS58" s="109"/>
      <c r="AT58" s="109"/>
    </row>
    <row r="59" spans="1:28" ht="15.75" customHeight="1">
      <c r="A59" s="235"/>
      <c r="B59" s="234"/>
      <c r="C59" s="234"/>
      <c r="D59" s="234"/>
      <c r="E59" s="234"/>
      <c r="F59" s="234"/>
      <c r="G59" s="234"/>
      <c r="H59" s="234"/>
      <c r="I59" s="234"/>
      <c r="J59" s="234"/>
      <c r="K59" s="234"/>
      <c r="L59" s="22"/>
      <c r="M59" s="22"/>
      <c r="N59" s="22"/>
      <c r="O59" s="22"/>
      <c r="P59" s="108"/>
      <c r="Q59" s="108"/>
      <c r="R59" s="108"/>
      <c r="S59" s="22"/>
      <c r="T59" s="22"/>
      <c r="U59" s="22"/>
      <c r="V59" s="22"/>
      <c r="W59" s="22"/>
      <c r="X59" s="22"/>
      <c r="Y59" s="22"/>
      <c r="Z59" s="22"/>
      <c r="AA59" s="155"/>
      <c r="AB59" s="155"/>
    </row>
  </sheetData>
  <sheetProtection password="C7E5" sheet="1" objects="1" scenarios="1"/>
  <mergeCells count="82">
    <mergeCell ref="A2:AQ2"/>
    <mergeCell ref="AL3:AM3"/>
    <mergeCell ref="AN3:AO3"/>
    <mergeCell ref="AP3:AQ3"/>
    <mergeCell ref="AS7:AT7"/>
    <mergeCell ref="AS8:AT8"/>
    <mergeCell ref="AR3:AS3"/>
    <mergeCell ref="B4:F4"/>
    <mergeCell ref="G4:AT4"/>
    <mergeCell ref="AS5:AT5"/>
    <mergeCell ref="AS6:AT6"/>
    <mergeCell ref="D14:I14"/>
    <mergeCell ref="B5:F8"/>
    <mergeCell ref="G5:K8"/>
    <mergeCell ref="M5:V6"/>
    <mergeCell ref="M8:V8"/>
    <mergeCell ref="B9:K10"/>
    <mergeCell ref="L9:O10"/>
    <mergeCell ref="P9:R10"/>
    <mergeCell ref="S9:U10"/>
    <mergeCell ref="M7:V7"/>
    <mergeCell ref="AI10:AK10"/>
    <mergeCell ref="AA9:AC9"/>
    <mergeCell ref="M14:P14"/>
    <mergeCell ref="R14:V14"/>
    <mergeCell ref="V9:Z10"/>
    <mergeCell ref="AD9:AE9"/>
    <mergeCell ref="AF9:AH9"/>
    <mergeCell ref="AA10:AD10"/>
    <mergeCell ref="AE10:AG10"/>
    <mergeCell ref="AJ15:AO15"/>
    <mergeCell ref="Y17:AD17"/>
    <mergeCell ref="AG17:AI17"/>
    <mergeCell ref="Y15:AD15"/>
    <mergeCell ref="AE15:AF15"/>
    <mergeCell ref="B21:J21"/>
    <mergeCell ref="P21:W21"/>
    <mergeCell ref="S19:AB19"/>
    <mergeCell ref="W18:X18"/>
    <mergeCell ref="R15:U15"/>
    <mergeCell ref="H18:M18"/>
    <mergeCell ref="N18:O18"/>
    <mergeCell ref="P18:Q18"/>
    <mergeCell ref="S18:U18"/>
    <mergeCell ref="D15:I15"/>
    <mergeCell ref="J15:K15"/>
    <mergeCell ref="M15:N15"/>
    <mergeCell ref="O15:P15"/>
    <mergeCell ref="Q17:W17"/>
    <mergeCell ref="AF26:AG26"/>
    <mergeCell ref="Y26:AE26"/>
    <mergeCell ref="AS18:AT18"/>
    <mergeCell ref="Y18:AA18"/>
    <mergeCell ref="AE18:AF18"/>
    <mergeCell ref="AJ18:AK18"/>
    <mergeCell ref="AL18:AR18"/>
    <mergeCell ref="AG18:AI18"/>
    <mergeCell ref="X21:AC21"/>
    <mergeCell ref="AL19:AR19"/>
    <mergeCell ref="Y22:AA22"/>
    <mergeCell ref="AC22:AD22"/>
    <mergeCell ref="AE22:AK22"/>
    <mergeCell ref="AL22:AM22"/>
    <mergeCell ref="AB23:AF23"/>
    <mergeCell ref="B29:W29"/>
    <mergeCell ref="Y29:AT29"/>
    <mergeCell ref="F32:M32"/>
    <mergeCell ref="AC32:AJ32"/>
    <mergeCell ref="B31:N31"/>
    <mergeCell ref="O31:P31"/>
    <mergeCell ref="Y31:AK31"/>
    <mergeCell ref="AL31:AM31"/>
    <mergeCell ref="E26:J26"/>
    <mergeCell ref="K26:L26"/>
    <mergeCell ref="C22:H22"/>
    <mergeCell ref="I22:J22"/>
    <mergeCell ref="L22:N22"/>
    <mergeCell ref="P22:U22"/>
    <mergeCell ref="Q25:V25"/>
    <mergeCell ref="R26:T26"/>
    <mergeCell ref="V22:W22"/>
    <mergeCell ref="W26:X26"/>
  </mergeCells>
  <dataValidations count="1">
    <dataValidation type="list" allowBlank="1" showInputMessage="1" showErrorMessage="1" sqref="AP10 E3:F3 AG10">
      <formula1>"○"</formula1>
    </dataValidation>
  </dataValidations>
  <printOptions horizontalCentered="1"/>
  <pageMargins left="0.3937007874015748" right="0.3937007874015748" top="0.3937007874015748" bottom="0.3937007874015748" header="0.1968503937007874" footer="0.2755905511811024"/>
  <pageSetup horizontalDpi="600" verticalDpi="600" orientation="portrait" paperSize="9" scale="85" r:id="rId3"/>
  <legacyDrawing r:id="rId2"/>
  <oleObjects>
    <oleObject progId="Word.Document.12" shapeId="16526711" r:id="rId1"/>
  </oleObjects>
</worksheet>
</file>

<file path=xl/worksheets/sheet4.xml><?xml version="1.0" encoding="utf-8"?>
<worksheet xmlns="http://schemas.openxmlformats.org/spreadsheetml/2006/main" xmlns:r="http://schemas.openxmlformats.org/officeDocument/2006/relationships">
  <dimension ref="A1:AU60"/>
  <sheetViews>
    <sheetView showZeros="0" view="pageBreakPreview" zoomScaleSheetLayoutView="100" zoomScalePageLayoutView="0" workbookViewId="0" topLeftCell="A20">
      <selection activeCell="C33" activeCellId="20" sqref="AL3:AM3 AP3:AQ3 G6:K7 T6:AC7 AM6:AQ7 H9:K10 N9:P10 U9:X10 AA9:AC10 AI9:AL10 AO9:AQ10 C16:H16 N16:P16 R16:W16 AB16:AE16 E20:J20 R20:U20 L25:O25 L25:O25 F29:J29 C33:H33"/>
    </sheetView>
  </sheetViews>
  <sheetFormatPr defaultColWidth="2.25390625" defaultRowHeight="12.75" customHeight="1"/>
  <cols>
    <col min="1" max="1" width="2.625" style="33" customWidth="1"/>
    <col min="2" max="23" width="2.375" style="33" customWidth="1"/>
    <col min="24" max="24" width="2.50390625" style="33" customWidth="1"/>
    <col min="25" max="25" width="2.375" style="33" customWidth="1"/>
    <col min="26" max="26" width="2.125" style="33" customWidth="1"/>
    <col min="27" max="37" width="2.375" style="33" customWidth="1"/>
    <col min="38" max="38" width="1.75390625" style="33" customWidth="1"/>
    <col min="39" max="39" width="2.375" style="33" customWidth="1"/>
    <col min="40" max="40" width="1.625" style="33" customWidth="1"/>
    <col min="41" max="46" width="2.375" style="33" customWidth="1"/>
    <col min="47" max="16384" width="2.25390625" style="33" customWidth="1"/>
  </cols>
  <sheetData>
    <row r="1" spans="1:5" s="94" customFormat="1" ht="16.5" customHeight="1">
      <c r="A1" s="93" t="s">
        <v>258</v>
      </c>
      <c r="B1" s="93"/>
      <c r="C1" s="93"/>
      <c r="D1" s="93"/>
      <c r="E1" s="93"/>
    </row>
    <row r="2" spans="1:43" ht="22.5" customHeight="1">
      <c r="A2" s="500" t="s">
        <v>331</v>
      </c>
      <c r="B2" s="500"/>
      <c r="C2" s="500"/>
      <c r="D2" s="500"/>
      <c r="E2" s="500"/>
      <c r="F2" s="500"/>
      <c r="G2" s="500"/>
      <c r="H2" s="500"/>
      <c r="I2" s="500"/>
      <c r="J2" s="500"/>
      <c r="K2" s="500"/>
      <c r="L2" s="500"/>
      <c r="M2" s="500"/>
      <c r="N2" s="500"/>
      <c r="O2" s="500"/>
      <c r="P2" s="500"/>
      <c r="Q2" s="500"/>
      <c r="R2" s="500"/>
      <c r="S2" s="500"/>
      <c r="T2" s="500"/>
      <c r="U2" s="500"/>
      <c r="V2" s="500"/>
      <c r="W2" s="500"/>
      <c r="X2" s="500"/>
      <c r="Y2" s="500"/>
      <c r="Z2" s="500"/>
      <c r="AA2" s="500"/>
      <c r="AB2" s="500"/>
      <c r="AC2" s="500"/>
      <c r="AD2" s="500"/>
      <c r="AE2" s="500"/>
      <c r="AF2" s="500"/>
      <c r="AG2" s="500"/>
      <c r="AH2" s="500"/>
      <c r="AI2" s="500"/>
      <c r="AJ2" s="500"/>
      <c r="AK2" s="500"/>
      <c r="AL2" s="500"/>
      <c r="AM2" s="500"/>
      <c r="AN2" s="500"/>
      <c r="AO2" s="500"/>
      <c r="AP2" s="500"/>
      <c r="AQ2" s="500"/>
    </row>
    <row r="3" spans="1:46" ht="17.25" customHeight="1">
      <c r="A3" s="22"/>
      <c r="B3" s="22"/>
      <c r="C3" s="22"/>
      <c r="D3" s="22"/>
      <c r="E3" s="22"/>
      <c r="F3" s="22"/>
      <c r="AK3" s="33" t="s">
        <v>224</v>
      </c>
      <c r="AL3" s="501"/>
      <c r="AM3" s="501"/>
      <c r="AN3" s="502" t="s">
        <v>46</v>
      </c>
      <c r="AO3" s="502"/>
      <c r="AP3" s="501"/>
      <c r="AQ3" s="501"/>
      <c r="AR3" s="502" t="s">
        <v>47</v>
      </c>
      <c r="AS3" s="502"/>
      <c r="AT3" s="58" t="s">
        <v>196</v>
      </c>
    </row>
    <row r="4" spans="1:43" ht="10.5" customHeight="1">
      <c r="A4" s="22"/>
      <c r="B4" s="22"/>
      <c r="C4" s="22"/>
      <c r="D4" s="22"/>
      <c r="E4" s="22"/>
      <c r="F4" s="22"/>
      <c r="AI4" s="95"/>
      <c r="AJ4" s="95"/>
      <c r="AK4" s="95"/>
      <c r="AL4" s="95"/>
      <c r="AM4" s="95"/>
      <c r="AN4" s="95"/>
      <c r="AO4" s="95"/>
      <c r="AP4" s="95"/>
      <c r="AQ4" s="95"/>
    </row>
    <row r="5" spans="1:46" s="53" customFormat="1" ht="17.25" customHeight="1">
      <c r="A5" s="184"/>
      <c r="B5" s="419" t="s">
        <v>71</v>
      </c>
      <c r="C5" s="419"/>
      <c r="D5" s="419"/>
      <c r="E5" s="419"/>
      <c r="F5" s="472"/>
      <c r="G5" s="473" t="s">
        <v>95</v>
      </c>
      <c r="H5" s="409"/>
      <c r="I5" s="409"/>
      <c r="J5" s="409"/>
      <c r="K5" s="409"/>
      <c r="L5" s="474"/>
      <c r="M5" s="474"/>
      <c r="N5" s="474"/>
      <c r="O5" s="474"/>
      <c r="P5" s="474"/>
      <c r="Q5" s="474"/>
      <c r="R5" s="474"/>
      <c r="S5" s="474"/>
      <c r="T5" s="474"/>
      <c r="U5" s="474"/>
      <c r="V5" s="474"/>
      <c r="W5" s="474"/>
      <c r="X5" s="474"/>
      <c r="Y5" s="474"/>
      <c r="Z5" s="474"/>
      <c r="AA5" s="474"/>
      <c r="AB5" s="474"/>
      <c r="AC5" s="474"/>
      <c r="AD5" s="474"/>
      <c r="AE5" s="474"/>
      <c r="AF5" s="474"/>
      <c r="AG5" s="474"/>
      <c r="AH5" s="474"/>
      <c r="AI5" s="474"/>
      <c r="AJ5" s="474"/>
      <c r="AK5" s="474"/>
      <c r="AL5" s="474"/>
      <c r="AM5" s="474"/>
      <c r="AN5" s="474"/>
      <c r="AO5" s="474"/>
      <c r="AP5" s="474"/>
      <c r="AQ5" s="474"/>
      <c r="AR5" s="474"/>
      <c r="AS5" s="474"/>
      <c r="AT5" s="475"/>
    </row>
    <row r="6" spans="1:46" s="53" customFormat="1" ht="18" customHeight="1">
      <c r="A6" s="139">
        <v>1</v>
      </c>
      <c r="B6" s="461" t="s">
        <v>30</v>
      </c>
      <c r="C6" s="461"/>
      <c r="D6" s="461"/>
      <c r="E6" s="461"/>
      <c r="F6" s="461"/>
      <c r="G6" s="560"/>
      <c r="H6" s="561"/>
      <c r="I6" s="561"/>
      <c r="J6" s="561"/>
      <c r="K6" s="561"/>
      <c r="L6" s="139">
        <v>2</v>
      </c>
      <c r="M6" s="479" t="s">
        <v>100</v>
      </c>
      <c r="N6" s="479"/>
      <c r="O6" s="479"/>
      <c r="P6" s="479"/>
      <c r="Q6" s="479"/>
      <c r="R6" s="479"/>
      <c r="S6" s="480"/>
      <c r="T6" s="560"/>
      <c r="U6" s="561"/>
      <c r="V6" s="561"/>
      <c r="W6" s="561"/>
      <c r="X6" s="561"/>
      <c r="Y6" s="561"/>
      <c r="Z6" s="561"/>
      <c r="AA6" s="561"/>
      <c r="AB6" s="561"/>
      <c r="AC6" s="562"/>
      <c r="AD6" s="34">
        <v>3</v>
      </c>
      <c r="AE6" s="461" t="s">
        <v>45</v>
      </c>
      <c r="AF6" s="461"/>
      <c r="AG6" s="461"/>
      <c r="AH6" s="461"/>
      <c r="AI6" s="461"/>
      <c r="AJ6" s="461"/>
      <c r="AK6" s="461"/>
      <c r="AL6" s="462"/>
      <c r="AM6" s="560"/>
      <c r="AN6" s="561"/>
      <c r="AO6" s="561"/>
      <c r="AP6" s="561"/>
      <c r="AQ6" s="561"/>
      <c r="AR6" s="498" t="s">
        <v>31</v>
      </c>
      <c r="AS6" s="498"/>
      <c r="AT6" s="453"/>
    </row>
    <row r="7" spans="1:46" s="53" customFormat="1" ht="18" customHeight="1">
      <c r="A7" s="96"/>
      <c r="B7" s="559"/>
      <c r="C7" s="559"/>
      <c r="D7" s="559"/>
      <c r="E7" s="559"/>
      <c r="F7" s="559"/>
      <c r="G7" s="563"/>
      <c r="H7" s="501"/>
      <c r="I7" s="501"/>
      <c r="J7" s="501"/>
      <c r="K7" s="501"/>
      <c r="L7" s="28"/>
      <c r="M7" s="483"/>
      <c r="N7" s="483"/>
      <c r="O7" s="483"/>
      <c r="P7" s="483"/>
      <c r="Q7" s="483"/>
      <c r="R7" s="483"/>
      <c r="S7" s="484"/>
      <c r="T7" s="515"/>
      <c r="U7" s="565"/>
      <c r="V7" s="565"/>
      <c r="W7" s="565"/>
      <c r="X7" s="501"/>
      <c r="Y7" s="501"/>
      <c r="Z7" s="501"/>
      <c r="AA7" s="501"/>
      <c r="AB7" s="501"/>
      <c r="AC7" s="564"/>
      <c r="AD7" s="35"/>
      <c r="AE7" s="463"/>
      <c r="AF7" s="463"/>
      <c r="AG7" s="463"/>
      <c r="AH7" s="463"/>
      <c r="AI7" s="463"/>
      <c r="AJ7" s="463"/>
      <c r="AK7" s="463"/>
      <c r="AL7" s="464"/>
      <c r="AM7" s="515"/>
      <c r="AN7" s="565"/>
      <c r="AO7" s="565"/>
      <c r="AP7" s="565"/>
      <c r="AQ7" s="565"/>
      <c r="AR7" s="499"/>
      <c r="AS7" s="499"/>
      <c r="AT7" s="568"/>
    </row>
    <row r="8" spans="1:46" s="53" customFormat="1" ht="15" customHeight="1">
      <c r="A8" s="139">
        <v>4</v>
      </c>
      <c r="B8" s="646" t="s">
        <v>77</v>
      </c>
      <c r="C8" s="646"/>
      <c r="D8" s="646"/>
      <c r="E8" s="646"/>
      <c r="F8" s="647"/>
      <c r="G8" s="640" t="s">
        <v>97</v>
      </c>
      <c r="H8" s="641"/>
      <c r="I8" s="641"/>
      <c r="J8" s="641"/>
      <c r="K8" s="641"/>
      <c r="L8" s="641"/>
      <c r="M8" s="641"/>
      <c r="N8" s="641"/>
      <c r="O8" s="641"/>
      <c r="P8" s="641"/>
      <c r="Q8" s="641"/>
      <c r="R8" s="641"/>
      <c r="S8" s="642"/>
      <c r="T8" s="640" t="s">
        <v>259</v>
      </c>
      <c r="U8" s="641"/>
      <c r="V8" s="641"/>
      <c r="W8" s="641"/>
      <c r="X8" s="641"/>
      <c r="Y8" s="641"/>
      <c r="Z8" s="641"/>
      <c r="AA8" s="641"/>
      <c r="AB8" s="641"/>
      <c r="AC8" s="641"/>
      <c r="AD8" s="641"/>
      <c r="AE8" s="641"/>
      <c r="AF8" s="641"/>
      <c r="AG8" s="642"/>
      <c r="AH8" s="640" t="s">
        <v>260</v>
      </c>
      <c r="AI8" s="641"/>
      <c r="AJ8" s="641"/>
      <c r="AK8" s="641"/>
      <c r="AL8" s="641"/>
      <c r="AM8" s="641"/>
      <c r="AN8" s="641"/>
      <c r="AO8" s="641"/>
      <c r="AP8" s="641"/>
      <c r="AQ8" s="641"/>
      <c r="AR8" s="641"/>
      <c r="AS8" s="641"/>
      <c r="AT8" s="642"/>
    </row>
    <row r="9" spans="1:46" s="53" customFormat="1" ht="14.25" customHeight="1">
      <c r="A9" s="96"/>
      <c r="B9" s="556"/>
      <c r="C9" s="556"/>
      <c r="D9" s="556"/>
      <c r="E9" s="556"/>
      <c r="F9" s="648"/>
      <c r="G9" s="21"/>
      <c r="H9" s="501">
        <v>10</v>
      </c>
      <c r="I9" s="501"/>
      <c r="J9" s="501"/>
      <c r="K9" s="501"/>
      <c r="L9" s="510" t="s">
        <v>32</v>
      </c>
      <c r="M9" s="510"/>
      <c r="N9" s="501">
        <v>30</v>
      </c>
      <c r="O9" s="501"/>
      <c r="P9" s="501"/>
      <c r="Q9" s="510" t="s">
        <v>33</v>
      </c>
      <c r="R9" s="510"/>
      <c r="S9" s="23"/>
      <c r="T9" s="21"/>
      <c r="U9" s="501">
        <v>10</v>
      </c>
      <c r="V9" s="501"/>
      <c r="W9" s="501"/>
      <c r="X9" s="501"/>
      <c r="Y9" s="510" t="s">
        <v>32</v>
      </c>
      <c r="Z9" s="510"/>
      <c r="AA9" s="501">
        <v>30</v>
      </c>
      <c r="AB9" s="501"/>
      <c r="AC9" s="501"/>
      <c r="AD9" s="22"/>
      <c r="AE9" s="510" t="s">
        <v>33</v>
      </c>
      <c r="AF9" s="510"/>
      <c r="AG9" s="23"/>
      <c r="AH9" s="21"/>
      <c r="AI9" s="501">
        <v>10</v>
      </c>
      <c r="AJ9" s="501"/>
      <c r="AK9" s="501"/>
      <c r="AL9" s="501"/>
      <c r="AM9" s="510" t="s">
        <v>32</v>
      </c>
      <c r="AN9" s="510"/>
      <c r="AO9" s="501">
        <v>30</v>
      </c>
      <c r="AP9" s="501"/>
      <c r="AQ9" s="501"/>
      <c r="AR9" s="510" t="s">
        <v>33</v>
      </c>
      <c r="AS9" s="510"/>
      <c r="AT9" s="23"/>
    </row>
    <row r="10" spans="1:46" s="53" customFormat="1" ht="14.25" customHeight="1">
      <c r="A10" s="21"/>
      <c r="B10" s="556"/>
      <c r="C10" s="556"/>
      <c r="D10" s="556"/>
      <c r="E10" s="556"/>
      <c r="F10" s="648"/>
      <c r="G10" s="236"/>
      <c r="H10" s="637"/>
      <c r="I10" s="637"/>
      <c r="J10" s="637"/>
      <c r="K10" s="637"/>
      <c r="L10" s="638"/>
      <c r="M10" s="638"/>
      <c r="N10" s="637"/>
      <c r="O10" s="637"/>
      <c r="P10" s="637"/>
      <c r="Q10" s="638"/>
      <c r="R10" s="638"/>
      <c r="S10" s="237"/>
      <c r="T10" s="236"/>
      <c r="U10" s="637"/>
      <c r="V10" s="637"/>
      <c r="W10" s="637"/>
      <c r="X10" s="637"/>
      <c r="Y10" s="638"/>
      <c r="Z10" s="638"/>
      <c r="AA10" s="637"/>
      <c r="AB10" s="637"/>
      <c r="AC10" s="637"/>
      <c r="AD10" s="97"/>
      <c r="AE10" s="638"/>
      <c r="AF10" s="638"/>
      <c r="AG10" s="237"/>
      <c r="AH10" s="236"/>
      <c r="AI10" s="637"/>
      <c r="AJ10" s="637"/>
      <c r="AK10" s="637"/>
      <c r="AL10" s="637"/>
      <c r="AM10" s="638"/>
      <c r="AN10" s="638"/>
      <c r="AO10" s="637"/>
      <c r="AP10" s="637"/>
      <c r="AQ10" s="637"/>
      <c r="AR10" s="638"/>
      <c r="AS10" s="638"/>
      <c r="AT10" s="237"/>
    </row>
    <row r="11" spans="1:46" s="53" customFormat="1" ht="15" customHeight="1">
      <c r="A11" s="21"/>
      <c r="B11" s="556"/>
      <c r="C11" s="556"/>
      <c r="D11" s="556"/>
      <c r="E11" s="556"/>
      <c r="F11" s="648"/>
      <c r="G11" s="630" t="s">
        <v>75</v>
      </c>
      <c r="H11" s="631"/>
      <c r="I11" s="631"/>
      <c r="J11" s="631"/>
      <c r="K11" s="631"/>
      <c r="L11" s="631"/>
      <c r="M11" s="636">
        <f>H9+ROUND(N9/60,2)</f>
        <v>10.5</v>
      </c>
      <c r="N11" s="636"/>
      <c r="O11" s="636"/>
      <c r="P11" s="22"/>
      <c r="Q11" s="22" t="s">
        <v>98</v>
      </c>
      <c r="R11" s="22"/>
      <c r="S11" s="23"/>
      <c r="T11" s="630" t="s">
        <v>75</v>
      </c>
      <c r="U11" s="631"/>
      <c r="V11" s="631"/>
      <c r="W11" s="631"/>
      <c r="X11" s="631"/>
      <c r="Y11" s="631"/>
      <c r="Z11" s="636">
        <f>U9+ROUND(AA9/60,2)</f>
        <v>10.5</v>
      </c>
      <c r="AA11" s="636"/>
      <c r="AB11" s="636"/>
      <c r="AC11" s="22"/>
      <c r="AD11" s="22"/>
      <c r="AE11" s="22" t="s">
        <v>98</v>
      </c>
      <c r="AF11" s="22"/>
      <c r="AG11" s="23"/>
      <c r="AH11" s="630" t="s">
        <v>75</v>
      </c>
      <c r="AI11" s="631"/>
      <c r="AJ11" s="631"/>
      <c r="AK11" s="631"/>
      <c r="AL11" s="631"/>
      <c r="AM11" s="631"/>
      <c r="AN11" s="636">
        <f>AI9+ROUND(AO9/60,2)</f>
        <v>10.5</v>
      </c>
      <c r="AO11" s="636"/>
      <c r="AP11" s="636"/>
      <c r="AQ11" s="22"/>
      <c r="AR11" s="22" t="s">
        <v>98</v>
      </c>
      <c r="AS11" s="22"/>
      <c r="AT11" s="23"/>
    </row>
    <row r="12" spans="1:46" s="53" customFormat="1" ht="15" customHeight="1">
      <c r="A12" s="28"/>
      <c r="B12" s="649"/>
      <c r="C12" s="649"/>
      <c r="D12" s="649"/>
      <c r="E12" s="649"/>
      <c r="F12" s="650"/>
      <c r="G12" s="28"/>
      <c r="H12" s="73"/>
      <c r="I12" s="24"/>
      <c r="J12" s="24"/>
      <c r="K12" s="73"/>
      <c r="L12" s="73"/>
      <c r="M12" s="73"/>
      <c r="N12" s="24" t="s">
        <v>99</v>
      </c>
      <c r="O12" s="24"/>
      <c r="P12" s="24"/>
      <c r="Q12" s="24"/>
      <c r="R12" s="24"/>
      <c r="S12" s="25"/>
      <c r="T12" s="28"/>
      <c r="U12" s="73"/>
      <c r="V12" s="24"/>
      <c r="W12" s="24"/>
      <c r="X12" s="73"/>
      <c r="Y12" s="73"/>
      <c r="Z12" s="73"/>
      <c r="AA12" s="24" t="s">
        <v>99</v>
      </c>
      <c r="AB12" s="24"/>
      <c r="AC12" s="24"/>
      <c r="AD12" s="24"/>
      <c r="AE12" s="24"/>
      <c r="AF12" s="24"/>
      <c r="AG12" s="25"/>
      <c r="AH12" s="28"/>
      <c r="AI12" s="73"/>
      <c r="AJ12" s="24"/>
      <c r="AK12" s="24"/>
      <c r="AL12" s="73"/>
      <c r="AM12" s="73"/>
      <c r="AN12" s="73"/>
      <c r="AO12" s="24" t="s">
        <v>99</v>
      </c>
      <c r="AP12" s="24"/>
      <c r="AQ12" s="24"/>
      <c r="AR12" s="24"/>
      <c r="AS12" s="24"/>
      <c r="AT12" s="25"/>
    </row>
    <row r="13" spans="1:46" s="93" customFormat="1" ht="18.75" customHeight="1">
      <c r="A13" s="318">
        <v>5</v>
      </c>
      <c r="B13" s="419" t="s">
        <v>261</v>
      </c>
      <c r="C13" s="419"/>
      <c r="D13" s="419"/>
      <c r="E13" s="419"/>
      <c r="F13" s="419"/>
      <c r="G13" s="419"/>
      <c r="H13" s="419"/>
      <c r="I13" s="419"/>
      <c r="J13" s="419"/>
      <c r="K13" s="419"/>
      <c r="L13" s="419"/>
      <c r="M13" s="419"/>
      <c r="N13" s="419"/>
      <c r="O13" s="419"/>
      <c r="P13" s="419"/>
      <c r="Q13" s="419"/>
      <c r="R13" s="419"/>
      <c r="S13" s="419"/>
      <c r="T13" s="419"/>
      <c r="U13" s="419"/>
      <c r="V13" s="419"/>
      <c r="W13" s="419"/>
      <c r="X13" s="419"/>
      <c r="Y13" s="419"/>
      <c r="Z13" s="419"/>
      <c r="AA13" s="419"/>
      <c r="AB13" s="419"/>
      <c r="AC13" s="419"/>
      <c r="AD13" s="419"/>
      <c r="AE13" s="419"/>
      <c r="AF13" s="419"/>
      <c r="AG13" s="419"/>
      <c r="AH13" s="419"/>
      <c r="AI13" s="419"/>
      <c r="AJ13" s="419"/>
      <c r="AK13" s="419"/>
      <c r="AL13" s="419"/>
      <c r="AM13" s="419"/>
      <c r="AN13" s="419"/>
      <c r="AO13" s="419"/>
      <c r="AP13" s="419"/>
      <c r="AQ13" s="419"/>
      <c r="AR13" s="419"/>
      <c r="AS13" s="419"/>
      <c r="AT13" s="472"/>
    </row>
    <row r="14" spans="1:46" s="93" customFormat="1" ht="15.75" customHeight="1">
      <c r="A14" s="195"/>
      <c r="B14" s="196" t="s">
        <v>103</v>
      </c>
      <c r="C14" s="197" t="s">
        <v>110</v>
      </c>
      <c r="D14" s="197"/>
      <c r="E14" s="197"/>
      <c r="F14" s="197"/>
      <c r="G14" s="197"/>
      <c r="H14" s="197"/>
      <c r="I14" s="197"/>
      <c r="J14" s="197"/>
      <c r="K14" s="197"/>
      <c r="L14" s="197"/>
      <c r="M14" s="197"/>
      <c r="N14" s="197"/>
      <c r="O14" s="197"/>
      <c r="P14" s="197"/>
      <c r="Q14" s="197"/>
      <c r="R14" s="197"/>
      <c r="S14" s="197"/>
      <c r="T14" s="197"/>
      <c r="U14" s="197"/>
      <c r="V14" s="197"/>
      <c r="W14" s="197"/>
      <c r="X14" s="197"/>
      <c r="Y14" s="197"/>
      <c r="Z14" s="197"/>
      <c r="AA14" s="197"/>
      <c r="AB14" s="197"/>
      <c r="AC14" s="197"/>
      <c r="AD14" s="197"/>
      <c r="AE14" s="197"/>
      <c r="AF14" s="197"/>
      <c r="AG14" s="197"/>
      <c r="AH14" s="197"/>
      <c r="AI14" s="197"/>
      <c r="AJ14" s="197"/>
      <c r="AK14" s="197"/>
      <c r="AL14" s="197"/>
      <c r="AM14" s="197"/>
      <c r="AN14" s="197"/>
      <c r="AO14" s="197"/>
      <c r="AP14" s="197"/>
      <c r="AQ14" s="197"/>
      <c r="AR14" s="197"/>
      <c r="AS14" s="197"/>
      <c r="AT14" s="198"/>
    </row>
    <row r="15" spans="1:46" s="201" customFormat="1" ht="26.25" customHeight="1" thickBot="1">
      <c r="A15" s="199"/>
      <c r="B15" s="634" t="s">
        <v>90</v>
      </c>
      <c r="C15" s="635"/>
      <c r="D15" s="635"/>
      <c r="E15" s="635"/>
      <c r="F15" s="635"/>
      <c r="G15" s="635"/>
      <c r="H15" s="635"/>
      <c r="I15" s="635"/>
      <c r="J15" s="635"/>
      <c r="K15" s="635"/>
      <c r="L15" s="635"/>
      <c r="O15" s="108" t="s">
        <v>80</v>
      </c>
      <c r="P15" s="203"/>
      <c r="Q15" s="108"/>
      <c r="R15" s="632" t="s">
        <v>262</v>
      </c>
      <c r="S15" s="633"/>
      <c r="T15" s="633"/>
      <c r="U15" s="633"/>
      <c r="V15" s="633"/>
      <c r="W15" s="633"/>
      <c r="Z15" s="203"/>
      <c r="AB15" s="524" t="s">
        <v>170</v>
      </c>
      <c r="AC15" s="524"/>
      <c r="AD15" s="524"/>
      <c r="AE15" s="524"/>
      <c r="AF15" s="524"/>
      <c r="AG15" s="524"/>
      <c r="AH15" s="203"/>
      <c r="AI15" s="155" t="s">
        <v>102</v>
      </c>
      <c r="AJ15" s="155"/>
      <c r="AK15" s="155"/>
      <c r="AL15" s="155"/>
      <c r="AM15" s="155"/>
      <c r="AN15" s="155"/>
      <c r="AO15" s="206"/>
      <c r="AP15" s="206"/>
      <c r="AQ15" s="206"/>
      <c r="AR15" s="155"/>
      <c r="AT15" s="207"/>
    </row>
    <row r="16" spans="1:46" s="53" customFormat="1" ht="23.25" customHeight="1" thickBot="1">
      <c r="A16" s="195"/>
      <c r="B16" s="12"/>
      <c r="C16" s="581">
        <v>10000</v>
      </c>
      <c r="D16" s="582"/>
      <c r="E16" s="582"/>
      <c r="F16" s="582"/>
      <c r="G16" s="582"/>
      <c r="H16" s="583"/>
      <c r="I16" s="510" t="s">
        <v>16</v>
      </c>
      <c r="J16" s="510"/>
      <c r="K16" s="22"/>
      <c r="L16" s="22"/>
      <c r="M16" s="22" t="s">
        <v>425</v>
      </c>
      <c r="N16" s="639">
        <v>0.8</v>
      </c>
      <c r="O16" s="639"/>
      <c r="P16" s="639"/>
      <c r="Q16" s="22" t="s">
        <v>430</v>
      </c>
      <c r="R16" s="581">
        <f>ROUNDDOWN(C16*N16,0)</f>
        <v>8000</v>
      </c>
      <c r="S16" s="582"/>
      <c r="T16" s="582"/>
      <c r="U16" s="582"/>
      <c r="V16" s="582"/>
      <c r="W16" s="583"/>
      <c r="X16" s="510" t="s">
        <v>16</v>
      </c>
      <c r="Y16" s="510"/>
      <c r="Z16" s="22"/>
      <c r="AA16" s="22" t="s">
        <v>425</v>
      </c>
      <c r="AB16" s="578">
        <v>2</v>
      </c>
      <c r="AC16" s="579"/>
      <c r="AD16" s="579"/>
      <c r="AE16" s="580"/>
      <c r="AF16" s="510" t="s">
        <v>29</v>
      </c>
      <c r="AG16" s="510"/>
      <c r="AH16" s="22" t="s">
        <v>430</v>
      </c>
      <c r="AI16" s="592">
        <f>R16*AB16</f>
        <v>16000</v>
      </c>
      <c r="AJ16" s="593"/>
      <c r="AK16" s="593"/>
      <c r="AL16" s="593"/>
      <c r="AM16" s="593"/>
      <c r="AN16" s="593"/>
      <c r="AO16" s="594"/>
      <c r="AP16" s="502" t="s">
        <v>16</v>
      </c>
      <c r="AQ16" s="502"/>
      <c r="AR16" s="154"/>
      <c r="AS16" s="22"/>
      <c r="AT16" s="23"/>
    </row>
    <row r="17" spans="1:46" s="53" customFormat="1" ht="15.75" customHeight="1">
      <c r="A17" s="195"/>
      <c r="B17" s="28"/>
      <c r="C17" s="24"/>
      <c r="D17" s="24"/>
      <c r="E17" s="24"/>
      <c r="F17" s="24"/>
      <c r="G17" s="24"/>
      <c r="H17" s="24"/>
      <c r="I17" s="103"/>
      <c r="J17" s="103"/>
      <c r="K17" s="103"/>
      <c r="L17" s="103"/>
      <c r="M17" s="24"/>
      <c r="N17" s="24"/>
      <c r="O17" s="354"/>
      <c r="P17" s="24"/>
      <c r="Q17" s="73"/>
      <c r="R17" s="73"/>
      <c r="S17" s="627" t="s">
        <v>79</v>
      </c>
      <c r="T17" s="627"/>
      <c r="U17" s="627"/>
      <c r="V17" s="627"/>
      <c r="W17" s="627"/>
      <c r="Y17" s="208"/>
      <c r="Z17" s="208"/>
      <c r="AA17" s="208"/>
      <c r="AB17" s="208"/>
      <c r="AC17" s="208"/>
      <c r="AD17" s="208"/>
      <c r="AE17" s="24"/>
      <c r="AF17" s="24"/>
      <c r="AG17" s="542"/>
      <c r="AH17" s="542"/>
      <c r="AI17" s="542"/>
      <c r="AJ17" s="542"/>
      <c r="AK17" s="542"/>
      <c r="AL17" s="24"/>
      <c r="AM17" s="209"/>
      <c r="AN17" s="102"/>
      <c r="AO17" s="102"/>
      <c r="AP17" s="102"/>
      <c r="AQ17" s="24"/>
      <c r="AR17" s="24"/>
      <c r="AS17" s="73"/>
      <c r="AT17" s="74"/>
    </row>
    <row r="18" spans="1:46" s="53" customFormat="1" ht="18" customHeight="1">
      <c r="A18" s="210"/>
      <c r="B18" s="221" t="s">
        <v>215</v>
      </c>
      <c r="C18" s="187" t="s">
        <v>104</v>
      </c>
      <c r="D18" s="50"/>
      <c r="E18" s="50"/>
      <c r="F18" s="50"/>
      <c r="G18" s="192"/>
      <c r="H18" s="192"/>
      <c r="I18" s="192"/>
      <c r="J18" s="192"/>
      <c r="K18" s="192"/>
      <c r="L18" s="142"/>
      <c r="M18" s="142"/>
      <c r="N18" s="192"/>
      <c r="O18" s="192"/>
      <c r="P18" s="192"/>
      <c r="Q18" s="192"/>
      <c r="R18" s="222"/>
      <c r="S18" s="224"/>
      <c r="T18" s="224"/>
      <c r="U18" s="224"/>
      <c r="V18" s="224"/>
      <c r="W18" s="224"/>
      <c r="X18" s="224"/>
      <c r="Y18" s="224"/>
      <c r="Z18" s="224"/>
      <c r="AA18" s="224"/>
      <c r="AB18" s="224"/>
      <c r="AC18" s="187"/>
      <c r="AD18" s="187"/>
      <c r="AE18" s="187"/>
      <c r="AF18" s="187"/>
      <c r="AG18" s="187"/>
      <c r="AH18" s="187"/>
      <c r="AI18" s="187"/>
      <c r="AJ18" s="192"/>
      <c r="AK18" s="192"/>
      <c r="AL18" s="224"/>
      <c r="AM18" s="224"/>
      <c r="AN18" s="224"/>
      <c r="AO18" s="224"/>
      <c r="AP18" s="224"/>
      <c r="AQ18" s="224"/>
      <c r="AR18" s="224"/>
      <c r="AS18" s="50"/>
      <c r="AT18" s="51"/>
    </row>
    <row r="19" spans="1:46" s="201" customFormat="1" ht="15" customHeight="1" thickBot="1">
      <c r="A19" s="214"/>
      <c r="C19" s="227" t="s">
        <v>188</v>
      </c>
      <c r="D19" s="238"/>
      <c r="E19" s="238"/>
      <c r="F19" s="238"/>
      <c r="G19" s="238"/>
      <c r="H19" s="238"/>
      <c r="I19" s="238"/>
      <c r="J19" s="238"/>
      <c r="K19" s="238"/>
      <c r="L19" s="238"/>
      <c r="M19" s="238"/>
      <c r="N19" s="238"/>
      <c r="O19" s="238"/>
      <c r="P19" s="238"/>
      <c r="Q19" s="238"/>
      <c r="R19" s="524" t="s">
        <v>170</v>
      </c>
      <c r="S19" s="524"/>
      <c r="T19" s="524"/>
      <c r="U19" s="524"/>
      <c r="V19" s="524"/>
      <c r="W19" s="524"/>
      <c r="X19" s="202"/>
      <c r="Y19" s="202"/>
      <c r="Z19" s="204" t="s">
        <v>237</v>
      </c>
      <c r="AA19" s="203"/>
      <c r="AB19" s="202"/>
      <c r="AC19" s="202"/>
      <c r="AD19" s="202"/>
      <c r="AE19" s="202"/>
      <c r="AF19" s="202"/>
      <c r="AG19" s="202"/>
      <c r="AL19" s="112"/>
      <c r="AM19" s="112"/>
      <c r="AN19" s="112"/>
      <c r="AO19" s="112"/>
      <c r="AP19" s="112"/>
      <c r="AQ19" s="112"/>
      <c r="AR19" s="112"/>
      <c r="AS19" s="112"/>
      <c r="AT19" s="159"/>
    </row>
    <row r="20" spans="1:46" s="53" customFormat="1" ht="23.25" customHeight="1" thickBot="1">
      <c r="A20" s="215"/>
      <c r="B20" s="12"/>
      <c r="C20" s="2"/>
      <c r="D20" s="2"/>
      <c r="E20" s="581">
        <v>200000</v>
      </c>
      <c r="F20" s="582"/>
      <c r="G20" s="582"/>
      <c r="H20" s="582"/>
      <c r="I20" s="582"/>
      <c r="J20" s="583"/>
      <c r="K20" s="510" t="s">
        <v>16</v>
      </c>
      <c r="L20" s="510"/>
      <c r="M20" s="2"/>
      <c r="N20" s="510" t="s">
        <v>425</v>
      </c>
      <c r="O20" s="624"/>
      <c r="P20" s="624"/>
      <c r="Q20" s="2"/>
      <c r="R20" s="578">
        <v>2</v>
      </c>
      <c r="S20" s="579"/>
      <c r="T20" s="579"/>
      <c r="U20" s="580"/>
      <c r="V20" s="2" t="s">
        <v>29</v>
      </c>
      <c r="X20" s="510" t="s">
        <v>430</v>
      </c>
      <c r="Y20" s="510"/>
      <c r="Z20" s="595">
        <f>E20*R20</f>
        <v>400000</v>
      </c>
      <c r="AA20" s="596"/>
      <c r="AB20" s="596"/>
      <c r="AC20" s="596"/>
      <c r="AD20" s="596"/>
      <c r="AE20" s="596"/>
      <c r="AF20" s="597"/>
      <c r="AG20" s="502" t="s">
        <v>16</v>
      </c>
      <c r="AH20" s="502"/>
      <c r="AL20" s="2"/>
      <c r="AM20" s="2"/>
      <c r="AN20" s="524"/>
      <c r="AO20" s="524"/>
      <c r="AP20" s="524"/>
      <c r="AQ20" s="524"/>
      <c r="AR20" s="524"/>
      <c r="AS20" s="524"/>
      <c r="AT20" s="17"/>
    </row>
    <row r="21" spans="1:46" s="53" customFormat="1" ht="12.75" customHeight="1">
      <c r="A21" s="215"/>
      <c r="B21" s="216"/>
      <c r="C21" s="103"/>
      <c r="D21" s="116" t="s">
        <v>334</v>
      </c>
      <c r="E21" s="116"/>
      <c r="F21" s="116"/>
      <c r="G21" s="116"/>
      <c r="H21" s="116"/>
      <c r="I21" s="116"/>
      <c r="J21" s="116"/>
      <c r="K21" s="116"/>
      <c r="L21" s="116"/>
      <c r="M21" s="116"/>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103"/>
      <c r="AK21" s="103"/>
      <c r="AL21" s="103"/>
      <c r="AM21" s="103"/>
      <c r="AN21" s="103"/>
      <c r="AO21" s="103"/>
      <c r="AP21" s="103"/>
      <c r="AQ21" s="103"/>
      <c r="AR21" s="103"/>
      <c r="AS21" s="103"/>
      <c r="AT21" s="104"/>
    </row>
    <row r="22" spans="1:46" s="53" customFormat="1" ht="17.25" customHeight="1">
      <c r="A22" s="318">
        <v>6</v>
      </c>
      <c r="B22" s="479" t="s">
        <v>322</v>
      </c>
      <c r="C22" s="479"/>
      <c r="D22" s="479"/>
      <c r="E22" s="479"/>
      <c r="F22" s="479"/>
      <c r="G22" s="479"/>
      <c r="H22" s="479"/>
      <c r="I22" s="479"/>
      <c r="J22" s="479"/>
      <c r="K22" s="479"/>
      <c r="L22" s="479"/>
      <c r="M22" s="479"/>
      <c r="N22" s="479"/>
      <c r="O22" s="479"/>
      <c r="P22" s="479"/>
      <c r="Q22" s="479"/>
      <c r="R22" s="479"/>
      <c r="S22" s="479"/>
      <c r="T22" s="479"/>
      <c r="U22" s="479"/>
      <c r="V22" s="479"/>
      <c r="W22" s="479"/>
      <c r="X22" s="479"/>
      <c r="Y22" s="479"/>
      <c r="Z22" s="479"/>
      <c r="AA22" s="479"/>
      <c r="AB22" s="479"/>
      <c r="AC22" s="479"/>
      <c r="AD22" s="479"/>
      <c r="AE22" s="479"/>
      <c r="AF22" s="479"/>
      <c r="AG22" s="479"/>
      <c r="AH22" s="479"/>
      <c r="AI22" s="479"/>
      <c r="AJ22" s="479"/>
      <c r="AK22" s="479"/>
      <c r="AL22" s="479"/>
      <c r="AM22" s="479"/>
      <c r="AN22" s="479"/>
      <c r="AO22" s="479"/>
      <c r="AP22" s="479"/>
      <c r="AQ22" s="479"/>
      <c r="AR22" s="479"/>
      <c r="AS22" s="479"/>
      <c r="AT22" s="480"/>
    </row>
    <row r="23" spans="1:47" s="53" customFormat="1" ht="12.75">
      <c r="A23" s="143"/>
      <c r="B23" s="294"/>
      <c r="C23" s="628" t="s">
        <v>264</v>
      </c>
      <c r="D23" s="628"/>
      <c r="E23" s="628"/>
      <c r="F23" s="628"/>
      <c r="G23" s="628"/>
      <c r="H23" s="628"/>
      <c r="I23" s="286"/>
      <c r="J23" s="286"/>
      <c r="K23" s="11"/>
      <c r="L23" s="628" t="s">
        <v>265</v>
      </c>
      <c r="M23" s="628"/>
      <c r="N23" s="628"/>
      <c r="O23" s="628"/>
      <c r="P23" s="628"/>
      <c r="Q23" s="628"/>
      <c r="R23" s="46"/>
      <c r="S23" s="27"/>
      <c r="T23" s="625" t="s">
        <v>329</v>
      </c>
      <c r="U23" s="625"/>
      <c r="V23" s="625"/>
      <c r="W23" s="625"/>
      <c r="X23" s="625"/>
      <c r="Y23" s="246"/>
      <c r="Z23" s="27"/>
      <c r="AA23" s="46"/>
      <c r="AB23" s="46"/>
      <c r="AC23" s="46"/>
      <c r="AD23" s="46"/>
      <c r="AE23" s="46"/>
      <c r="AF23" s="46"/>
      <c r="AG23" s="46"/>
      <c r="AH23" s="246"/>
      <c r="AI23" s="46"/>
      <c r="AJ23" s="27"/>
      <c r="AK23" s="295"/>
      <c r="AL23" s="295"/>
      <c r="AM23" s="295"/>
      <c r="AN23" s="27"/>
      <c r="AO23" s="296"/>
      <c r="AP23" s="296"/>
      <c r="AQ23" s="296"/>
      <c r="AR23" s="296"/>
      <c r="AS23" s="27"/>
      <c r="AT23" s="282"/>
      <c r="AU23" s="22"/>
    </row>
    <row r="24" spans="1:47" s="53" customFormat="1" ht="10.5" customHeight="1" thickBot="1">
      <c r="A24" s="143"/>
      <c r="B24" s="297"/>
      <c r="C24" s="629"/>
      <c r="D24" s="629"/>
      <c r="E24" s="629"/>
      <c r="F24" s="629"/>
      <c r="G24" s="629"/>
      <c r="H24" s="629"/>
      <c r="I24" s="230"/>
      <c r="J24" s="230"/>
      <c r="K24" s="2"/>
      <c r="L24" s="629"/>
      <c r="M24" s="629"/>
      <c r="N24" s="629"/>
      <c r="O24" s="629"/>
      <c r="P24" s="629"/>
      <c r="Q24" s="629"/>
      <c r="S24" s="22"/>
      <c r="T24" s="626"/>
      <c r="U24" s="626"/>
      <c r="V24" s="626"/>
      <c r="W24" s="626"/>
      <c r="X24" s="626"/>
      <c r="Y24" s="298"/>
      <c r="Z24" s="22"/>
      <c r="AH24" s="298"/>
      <c r="AJ24" s="22"/>
      <c r="AK24" s="299"/>
      <c r="AL24" s="299"/>
      <c r="AM24" s="299"/>
      <c r="AN24" s="22"/>
      <c r="AO24" s="114"/>
      <c r="AP24" s="114"/>
      <c r="AQ24" s="114"/>
      <c r="AR24" s="114"/>
      <c r="AS24" s="22"/>
      <c r="AT24" s="23"/>
      <c r="AU24" s="22"/>
    </row>
    <row r="25" spans="1:47" s="53" customFormat="1" ht="24" customHeight="1" thickBot="1">
      <c r="A25" s="143"/>
      <c r="B25" s="297"/>
      <c r="C25" s="659" t="s">
        <v>266</v>
      </c>
      <c r="D25" s="659"/>
      <c r="E25" s="659"/>
      <c r="F25" s="659"/>
      <c r="G25" s="659"/>
      <c r="H25" s="230"/>
      <c r="I25" s="230" t="s">
        <v>267</v>
      </c>
      <c r="J25" s="230"/>
      <c r="K25" s="2" t="s">
        <v>268</v>
      </c>
      <c r="L25" s="505">
        <v>1</v>
      </c>
      <c r="M25" s="506"/>
      <c r="N25" s="506"/>
      <c r="O25" s="507"/>
      <c r="P25" s="53" t="s">
        <v>432</v>
      </c>
      <c r="R25" s="502" t="s">
        <v>433</v>
      </c>
      <c r="S25" s="660"/>
      <c r="T25" s="661">
        <f>C25*L25</f>
        <v>4880</v>
      </c>
      <c r="U25" s="662"/>
      <c r="V25" s="662"/>
      <c r="W25" s="662"/>
      <c r="X25" s="663"/>
      <c r="Y25" s="2" t="s">
        <v>269</v>
      </c>
      <c r="Z25" s="22"/>
      <c r="AH25" s="298"/>
      <c r="AJ25" s="22"/>
      <c r="AK25" s="299"/>
      <c r="AL25" s="299"/>
      <c r="AM25" s="299"/>
      <c r="AN25" s="22"/>
      <c r="AO25" s="114"/>
      <c r="AP25" s="114"/>
      <c r="AQ25" s="114"/>
      <c r="AR25" s="114"/>
      <c r="AS25" s="22"/>
      <c r="AT25" s="23"/>
      <c r="AU25" s="22"/>
    </row>
    <row r="26" spans="1:47" s="53" customFormat="1" ht="7.5" customHeight="1">
      <c r="A26" s="143"/>
      <c r="B26" s="300"/>
      <c r="C26" s="287"/>
      <c r="D26" s="287"/>
      <c r="E26" s="287"/>
      <c r="F26" s="287"/>
      <c r="G26" s="287"/>
      <c r="H26" s="287"/>
      <c r="I26" s="287"/>
      <c r="J26" s="287"/>
      <c r="K26" s="24"/>
      <c r="L26" s="24"/>
      <c r="M26" s="24"/>
      <c r="N26" s="24"/>
      <c r="O26" s="24"/>
      <c r="P26" s="24"/>
      <c r="Q26" s="24"/>
      <c r="R26" s="103"/>
      <c r="S26" s="103"/>
      <c r="T26" s="103"/>
      <c r="U26" s="103"/>
      <c r="V26" s="24"/>
      <c r="W26" s="24"/>
      <c r="X26" s="24"/>
      <c r="Y26" s="24"/>
      <c r="Z26" s="24"/>
      <c r="AA26" s="116"/>
      <c r="AB26" s="101"/>
      <c r="AC26" s="101"/>
      <c r="AD26" s="101"/>
      <c r="AE26" s="101"/>
      <c r="AF26" s="101"/>
      <c r="AG26" s="101"/>
      <c r="AH26" s="101"/>
      <c r="AI26" s="73"/>
      <c r="AJ26" s="24"/>
      <c r="AK26" s="301"/>
      <c r="AL26" s="301"/>
      <c r="AM26" s="301"/>
      <c r="AN26" s="24"/>
      <c r="AO26" s="116"/>
      <c r="AP26" s="116"/>
      <c r="AQ26" s="116"/>
      <c r="AR26" s="116"/>
      <c r="AS26" s="24"/>
      <c r="AT26" s="25"/>
      <c r="AU26" s="22"/>
    </row>
    <row r="27" spans="1:47" s="53" customFormat="1" ht="12" customHeight="1">
      <c r="A27" s="288">
        <v>7</v>
      </c>
      <c r="B27" s="461" t="s">
        <v>417</v>
      </c>
      <c r="C27" s="461"/>
      <c r="D27" s="461"/>
      <c r="E27" s="461"/>
      <c r="F27" s="461"/>
      <c r="G27" s="461"/>
      <c r="H27" s="461"/>
      <c r="I27" s="461"/>
      <c r="J27" s="461"/>
      <c r="K27" s="461"/>
      <c r="L27" s="461"/>
      <c r="M27" s="461"/>
      <c r="N27" s="461"/>
      <c r="O27" s="461"/>
      <c r="P27" s="461"/>
      <c r="Q27" s="461"/>
      <c r="R27" s="461"/>
      <c r="S27" s="461"/>
      <c r="T27" s="461"/>
      <c r="U27" s="461"/>
      <c r="V27" s="461"/>
      <c r="W27" s="461"/>
      <c r="X27" s="461"/>
      <c r="Y27" s="461"/>
      <c r="Z27" s="461"/>
      <c r="AA27" s="461"/>
      <c r="AB27" s="461"/>
      <c r="AC27" s="461"/>
      <c r="AD27" s="461"/>
      <c r="AE27" s="461"/>
      <c r="AF27" s="461"/>
      <c r="AG27" s="461"/>
      <c r="AH27" s="461"/>
      <c r="AI27" s="461"/>
      <c r="AJ27" s="461"/>
      <c r="AK27" s="461"/>
      <c r="AL27" s="461"/>
      <c r="AM27" s="461"/>
      <c r="AN27" s="461"/>
      <c r="AO27" s="461"/>
      <c r="AP27" s="461"/>
      <c r="AQ27" s="461"/>
      <c r="AR27" s="461"/>
      <c r="AS27" s="461"/>
      <c r="AT27" s="462"/>
      <c r="AU27" s="22"/>
    </row>
    <row r="28" spans="1:47" s="53" customFormat="1" ht="6" customHeight="1" thickBot="1">
      <c r="A28" s="143"/>
      <c r="B28" s="294"/>
      <c r="C28" s="286"/>
      <c r="D28" s="286"/>
      <c r="E28" s="286"/>
      <c r="F28" s="286"/>
      <c r="G28" s="286"/>
      <c r="H28" s="286"/>
      <c r="I28" s="286"/>
      <c r="J28" s="286"/>
      <c r="K28" s="27"/>
      <c r="L28" s="296"/>
      <c r="M28" s="296"/>
      <c r="N28" s="296"/>
      <c r="O28" s="296"/>
      <c r="P28" s="296"/>
      <c r="Q28" s="296"/>
      <c r="R28" s="11"/>
      <c r="S28" s="11"/>
      <c r="T28" s="11"/>
      <c r="U28" s="296"/>
      <c r="V28" s="296"/>
      <c r="W28" s="296"/>
      <c r="X28" s="296"/>
      <c r="Y28" s="27"/>
      <c r="Z28" s="27"/>
      <c r="AA28" s="296"/>
      <c r="AB28" s="296"/>
      <c r="AC28" s="296"/>
      <c r="AD28" s="296"/>
      <c r="AE28" s="296"/>
      <c r="AF28" s="246"/>
      <c r="AG28" s="246"/>
      <c r="AH28" s="246"/>
      <c r="AI28" s="46"/>
      <c r="AJ28" s="27"/>
      <c r="AK28" s="295"/>
      <c r="AL28" s="295"/>
      <c r="AM28" s="295"/>
      <c r="AN28" s="27"/>
      <c r="AO28" s="296"/>
      <c r="AP28" s="296"/>
      <c r="AQ28" s="296"/>
      <c r="AR28" s="296"/>
      <c r="AS28" s="27"/>
      <c r="AT28" s="282"/>
      <c r="AU28" s="22"/>
    </row>
    <row r="29" spans="1:47" s="53" customFormat="1" ht="21.75" customHeight="1" thickBot="1">
      <c r="A29" s="143"/>
      <c r="B29" s="297"/>
      <c r="C29" s="230"/>
      <c r="D29" s="230"/>
      <c r="E29" s="230"/>
      <c r="F29" s="653">
        <v>200000</v>
      </c>
      <c r="G29" s="654"/>
      <c r="H29" s="654"/>
      <c r="I29" s="654"/>
      <c r="J29" s="655"/>
      <c r="K29" s="22"/>
      <c r="L29" s="339" t="s">
        <v>434</v>
      </c>
      <c r="M29" s="114"/>
      <c r="N29" s="114"/>
      <c r="O29" s="114"/>
      <c r="P29" s="114"/>
      <c r="Q29" s="22"/>
      <c r="R29" s="2"/>
      <c r="S29" s="2"/>
      <c r="T29" s="2"/>
      <c r="U29" s="2"/>
      <c r="V29" s="2"/>
      <c r="W29" s="2"/>
      <c r="X29" s="22"/>
      <c r="Y29" s="22"/>
      <c r="Z29" s="22"/>
      <c r="AA29" s="114"/>
      <c r="AB29" s="114"/>
      <c r="AC29" s="114"/>
      <c r="AD29" s="114"/>
      <c r="AE29" s="114"/>
      <c r="AF29" s="2"/>
      <c r="AG29" s="298"/>
      <c r="AH29" s="298"/>
      <c r="AJ29" s="22"/>
      <c r="AK29" s="299"/>
      <c r="AL29" s="299"/>
      <c r="AM29" s="299"/>
      <c r="AN29" s="22"/>
      <c r="AO29" s="114"/>
      <c r="AP29" s="114"/>
      <c r="AQ29" s="114"/>
      <c r="AR29" s="114"/>
      <c r="AS29" s="22"/>
      <c r="AT29" s="23"/>
      <c r="AU29" s="22"/>
    </row>
    <row r="30" spans="1:47" s="53" customFormat="1" ht="4.5" customHeight="1">
      <c r="A30" s="151"/>
      <c r="B30" s="300"/>
      <c r="C30" s="287"/>
      <c r="D30" s="287"/>
      <c r="E30" s="287"/>
      <c r="F30" s="287"/>
      <c r="G30" s="287"/>
      <c r="H30" s="287"/>
      <c r="I30" s="287"/>
      <c r="J30" s="287"/>
      <c r="K30" s="24"/>
      <c r="L30" s="24"/>
      <c r="M30" s="24"/>
      <c r="N30" s="24"/>
      <c r="O30" s="24"/>
      <c r="P30" s="24"/>
      <c r="Q30" s="24"/>
      <c r="R30" s="103"/>
      <c r="S30" s="103"/>
      <c r="T30" s="103"/>
      <c r="U30" s="103"/>
      <c r="V30" s="24"/>
      <c r="W30" s="24"/>
      <c r="X30" s="24"/>
      <c r="Y30" s="24"/>
      <c r="Z30" s="24"/>
      <c r="AA30" s="116"/>
      <c r="AB30" s="101"/>
      <c r="AC30" s="101"/>
      <c r="AD30" s="101"/>
      <c r="AE30" s="101"/>
      <c r="AF30" s="101"/>
      <c r="AG30" s="101"/>
      <c r="AH30" s="101"/>
      <c r="AI30" s="73"/>
      <c r="AJ30" s="24"/>
      <c r="AK30" s="301"/>
      <c r="AL30" s="301"/>
      <c r="AM30" s="301"/>
      <c r="AN30" s="24"/>
      <c r="AO30" s="116"/>
      <c r="AP30" s="116"/>
      <c r="AQ30" s="116"/>
      <c r="AR30" s="116"/>
      <c r="AS30" s="24"/>
      <c r="AT30" s="25"/>
      <c r="AU30" s="22"/>
    </row>
    <row r="31" spans="1:46" s="53" customFormat="1" ht="15.75" customHeight="1">
      <c r="A31" s="318">
        <v>8</v>
      </c>
      <c r="B31" s="664" t="s">
        <v>166</v>
      </c>
      <c r="C31" s="664"/>
      <c r="D31" s="664"/>
      <c r="E31" s="664"/>
      <c r="F31" s="664"/>
      <c r="G31" s="664"/>
      <c r="H31" s="664"/>
      <c r="I31" s="664"/>
      <c r="J31" s="664"/>
      <c r="K31" s="664"/>
      <c r="L31" s="664"/>
      <c r="M31" s="664"/>
      <c r="N31" s="664"/>
      <c r="O31" s="664"/>
      <c r="P31" s="664"/>
      <c r="Q31" s="664"/>
      <c r="R31" s="664"/>
      <c r="S31" s="664"/>
      <c r="T31" s="664"/>
      <c r="U31" s="664"/>
      <c r="V31" s="664"/>
      <c r="W31" s="664"/>
      <c r="X31" s="664"/>
      <c r="Y31" s="664"/>
      <c r="Z31" s="664"/>
      <c r="AA31" s="664"/>
      <c r="AB31" s="664"/>
      <c r="AC31" s="664"/>
      <c r="AD31" s="664"/>
      <c r="AE31" s="664"/>
      <c r="AF31" s="664"/>
      <c r="AG31" s="664"/>
      <c r="AH31" s="664"/>
      <c r="AI31" s="664"/>
      <c r="AJ31" s="664"/>
      <c r="AK31" s="664"/>
      <c r="AL31" s="664"/>
      <c r="AM31" s="664"/>
      <c r="AN31" s="664"/>
      <c r="AO31" s="664"/>
      <c r="AP31" s="664"/>
      <c r="AQ31" s="664"/>
      <c r="AR31" s="664"/>
      <c r="AS31" s="664"/>
      <c r="AT31" s="665"/>
    </row>
    <row r="32" spans="1:46" s="53" customFormat="1" ht="15" customHeight="1" thickBot="1">
      <c r="A32" s="195"/>
      <c r="B32" s="239" t="s">
        <v>180</v>
      </c>
      <c r="C32" s="46"/>
      <c r="D32" s="46"/>
      <c r="E32" s="46"/>
      <c r="F32" s="46"/>
      <c r="G32" s="46"/>
      <c r="H32" s="46"/>
      <c r="I32" s="46"/>
      <c r="J32" s="46"/>
      <c r="K32" s="46"/>
      <c r="L32" s="46"/>
      <c r="M32" s="46" t="s">
        <v>181</v>
      </c>
      <c r="N32" s="46"/>
      <c r="O32" s="46"/>
      <c r="P32" s="46"/>
      <c r="Q32" s="46"/>
      <c r="R32" s="46"/>
      <c r="S32" s="46"/>
      <c r="T32" s="46"/>
      <c r="U32" s="46"/>
      <c r="V32" s="46"/>
      <c r="W32" s="46" t="s">
        <v>369</v>
      </c>
      <c r="X32" s="46"/>
      <c r="Y32" s="46"/>
      <c r="Z32" s="46"/>
      <c r="AA32" s="46"/>
      <c r="AB32" s="46"/>
      <c r="AC32" s="46"/>
      <c r="AD32" s="46"/>
      <c r="AE32" s="46"/>
      <c r="AF32" s="46" t="s">
        <v>368</v>
      </c>
      <c r="AG32" s="46"/>
      <c r="AH32" s="46"/>
      <c r="AI32" s="46"/>
      <c r="AJ32" s="46"/>
      <c r="AK32" s="46"/>
      <c r="AL32" s="46"/>
      <c r="AM32" s="46"/>
      <c r="AN32" s="46"/>
      <c r="AO32" s="46"/>
      <c r="AP32" s="46"/>
      <c r="AQ32" s="46"/>
      <c r="AR32" s="46"/>
      <c r="AS32" s="46"/>
      <c r="AT32" s="213"/>
    </row>
    <row r="33" spans="1:46" s="53" customFormat="1" ht="31.5" customHeight="1" thickBot="1">
      <c r="A33" s="195"/>
      <c r="B33" s="210"/>
      <c r="C33" s="505"/>
      <c r="D33" s="506"/>
      <c r="E33" s="506"/>
      <c r="F33" s="506"/>
      <c r="G33" s="506"/>
      <c r="H33" s="507"/>
      <c r="I33" s="502" t="s">
        <v>16</v>
      </c>
      <c r="J33" s="502"/>
      <c r="K33" s="502" t="s">
        <v>105</v>
      </c>
      <c r="L33" s="502"/>
      <c r="M33" s="666">
        <f>T25</f>
        <v>4880</v>
      </c>
      <c r="N33" s="644"/>
      <c r="O33" s="644"/>
      <c r="P33" s="644"/>
      <c r="Q33" s="644"/>
      <c r="R33" s="645"/>
      <c r="S33" s="667" t="s">
        <v>16</v>
      </c>
      <c r="T33" s="502"/>
      <c r="U33" s="502" t="s">
        <v>105</v>
      </c>
      <c r="V33" s="502"/>
      <c r="W33" s="643">
        <f>F29</f>
        <v>200000</v>
      </c>
      <c r="X33" s="644"/>
      <c r="Y33" s="644"/>
      <c r="Z33" s="644"/>
      <c r="AA33" s="644"/>
      <c r="AB33" s="645"/>
      <c r="AC33" s="53" t="s">
        <v>263</v>
      </c>
      <c r="AD33" s="502" t="s">
        <v>367</v>
      </c>
      <c r="AE33" s="502"/>
      <c r="AF33" s="656">
        <f>C33+M33+W33</f>
        <v>204880</v>
      </c>
      <c r="AG33" s="657"/>
      <c r="AH33" s="657"/>
      <c r="AI33" s="657"/>
      <c r="AJ33" s="657"/>
      <c r="AK33" s="658"/>
      <c r="AL33" s="651" t="s">
        <v>263</v>
      </c>
      <c r="AM33" s="652"/>
      <c r="AT33" s="57"/>
    </row>
    <row r="34" spans="1:46" s="53" customFormat="1" ht="9" customHeight="1">
      <c r="A34" s="240"/>
      <c r="B34" s="241"/>
      <c r="C34" s="73"/>
      <c r="D34" s="73"/>
      <c r="E34" s="73"/>
      <c r="F34" s="73"/>
      <c r="G34" s="73"/>
      <c r="H34" s="73"/>
      <c r="I34" s="73"/>
      <c r="J34" s="73"/>
      <c r="K34" s="73"/>
      <c r="L34" s="73"/>
      <c r="M34" s="73"/>
      <c r="N34" s="73"/>
      <c r="O34" s="73"/>
      <c r="P34" s="73"/>
      <c r="Q34" s="73"/>
      <c r="R34" s="73"/>
      <c r="S34" s="73"/>
      <c r="T34" s="73"/>
      <c r="U34" s="73"/>
      <c r="V34" s="73"/>
      <c r="W34" s="73"/>
      <c r="X34" s="73"/>
      <c r="Y34" s="73"/>
      <c r="Z34" s="73"/>
      <c r="AA34" s="73"/>
      <c r="AB34" s="73"/>
      <c r="AC34" s="73"/>
      <c r="AD34" s="73"/>
      <c r="AE34" s="73"/>
      <c r="AF34" s="73"/>
      <c r="AG34" s="73"/>
      <c r="AH34" s="73"/>
      <c r="AI34" s="73"/>
      <c r="AJ34" s="73"/>
      <c r="AK34" s="73"/>
      <c r="AL34" s="73"/>
      <c r="AM34" s="73"/>
      <c r="AN34" s="73"/>
      <c r="AO34" s="73"/>
      <c r="AP34" s="73"/>
      <c r="AQ34" s="73"/>
      <c r="AR34" s="73"/>
      <c r="AS34" s="73"/>
      <c r="AT34" s="74"/>
    </row>
    <row r="35" spans="1:46" ht="15.75" customHeight="1">
      <c r="A35" s="235"/>
      <c r="B35" s="234"/>
      <c r="C35" s="234"/>
      <c r="D35" s="234"/>
      <c r="E35" s="234"/>
      <c r="F35" s="234"/>
      <c r="G35" s="234"/>
      <c r="H35" s="234"/>
      <c r="I35" s="234"/>
      <c r="J35" s="234"/>
      <c r="K35" s="234"/>
      <c r="L35" s="22"/>
      <c r="M35" s="22"/>
      <c r="N35" s="22"/>
      <c r="O35" s="22"/>
      <c r="P35" s="108"/>
      <c r="Q35" s="108"/>
      <c r="R35" s="108"/>
      <c r="S35" s="22"/>
      <c r="T35" s="22"/>
      <c r="U35" s="22"/>
      <c r="V35" s="22"/>
      <c r="W35" s="22"/>
      <c r="X35" s="22"/>
      <c r="Y35" s="22"/>
      <c r="Z35" s="22"/>
      <c r="AA35" s="155"/>
      <c r="AB35" s="155"/>
      <c r="AC35" s="155"/>
      <c r="AD35" s="155"/>
      <c r="AE35" s="108"/>
      <c r="AF35" s="108"/>
      <c r="AG35" s="108"/>
      <c r="AH35" s="153"/>
      <c r="AI35" s="155"/>
      <c r="AJ35" s="155"/>
      <c r="AK35" s="155"/>
      <c r="AL35" s="155"/>
      <c r="AM35" s="155"/>
      <c r="AN35" s="108"/>
      <c r="AO35" s="108"/>
      <c r="AP35" s="108"/>
      <c r="AQ35" s="153"/>
      <c r="AR35" s="109"/>
      <c r="AS35" s="109"/>
      <c r="AT35" s="109"/>
    </row>
    <row r="36" spans="1:46" ht="15.75" customHeight="1">
      <c r="A36" s="235"/>
      <c r="B36" s="234"/>
      <c r="C36" s="234"/>
      <c r="D36" s="234"/>
      <c r="E36" s="234"/>
      <c r="F36" s="234"/>
      <c r="G36" s="234"/>
      <c r="H36" s="234"/>
      <c r="I36" s="234"/>
      <c r="J36" s="234"/>
      <c r="K36" s="234"/>
      <c r="L36" s="22"/>
      <c r="M36" s="22"/>
      <c r="N36" s="22"/>
      <c r="O36" s="22"/>
      <c r="P36" s="108"/>
      <c r="Q36" s="108"/>
      <c r="R36" s="108"/>
      <c r="S36" s="22"/>
      <c r="T36" s="22"/>
      <c r="U36" s="22"/>
      <c r="V36" s="22"/>
      <c r="W36" s="22"/>
      <c r="X36" s="22"/>
      <c r="Y36" s="22"/>
      <c r="Z36" s="22"/>
      <c r="AA36" s="155"/>
      <c r="AB36" s="155"/>
      <c r="AC36" s="155"/>
      <c r="AD36" s="155"/>
      <c r="AE36" s="108"/>
      <c r="AF36" s="108"/>
      <c r="AG36" s="108"/>
      <c r="AH36" s="153"/>
      <c r="AI36" s="155"/>
      <c r="AJ36" s="155"/>
      <c r="AK36" s="155"/>
      <c r="AL36" s="155"/>
      <c r="AM36" s="155"/>
      <c r="AN36" s="108"/>
      <c r="AO36" s="108"/>
      <c r="AP36" s="108"/>
      <c r="AQ36" s="153"/>
      <c r="AR36" s="109"/>
      <c r="AS36" s="109"/>
      <c r="AT36" s="109"/>
    </row>
    <row r="37" spans="1:46" ht="15.75" customHeight="1">
      <c r="A37" s="235"/>
      <c r="B37" s="234"/>
      <c r="C37" s="234"/>
      <c r="D37" s="234"/>
      <c r="E37" s="234"/>
      <c r="F37" s="234"/>
      <c r="G37" s="234"/>
      <c r="H37" s="234"/>
      <c r="I37" s="234"/>
      <c r="J37" s="234"/>
      <c r="K37" s="234"/>
      <c r="L37" s="22"/>
      <c r="M37" s="22"/>
      <c r="N37" s="22"/>
      <c r="O37" s="22"/>
      <c r="P37" s="108"/>
      <c r="Q37" s="108"/>
      <c r="R37" s="108"/>
      <c r="S37" s="22"/>
      <c r="T37" s="22"/>
      <c r="U37" s="22"/>
      <c r="V37" s="22"/>
      <c r="W37" s="22"/>
      <c r="X37" s="22"/>
      <c r="Y37" s="22"/>
      <c r="Z37" s="22"/>
      <c r="AA37" s="155"/>
      <c r="AB37" s="155"/>
      <c r="AC37" s="155"/>
      <c r="AD37" s="155"/>
      <c r="AE37" s="108"/>
      <c r="AF37" s="108"/>
      <c r="AG37" s="108"/>
      <c r="AH37" s="153"/>
      <c r="AI37" s="155"/>
      <c r="AJ37" s="155"/>
      <c r="AK37" s="155"/>
      <c r="AL37" s="155"/>
      <c r="AM37" s="155"/>
      <c r="AN37" s="108"/>
      <c r="AO37" s="108"/>
      <c r="AP37" s="108"/>
      <c r="AQ37" s="153"/>
      <c r="AR37" s="109"/>
      <c r="AS37" s="109"/>
      <c r="AT37" s="109"/>
    </row>
    <row r="38" spans="1:46" ht="15.75" customHeight="1">
      <c r="A38" s="235"/>
      <c r="B38" s="234"/>
      <c r="C38" s="234"/>
      <c r="D38" s="234"/>
      <c r="E38" s="234"/>
      <c r="F38" s="234"/>
      <c r="G38" s="234"/>
      <c r="H38" s="234"/>
      <c r="I38" s="234"/>
      <c r="J38" s="234"/>
      <c r="K38" s="234"/>
      <c r="L38" s="22"/>
      <c r="M38" s="22"/>
      <c r="N38" s="22"/>
      <c r="O38" s="22"/>
      <c r="P38" s="108"/>
      <c r="Q38" s="108"/>
      <c r="R38" s="108"/>
      <c r="S38" s="22"/>
      <c r="T38" s="22"/>
      <c r="U38" s="22"/>
      <c r="V38" s="22"/>
      <c r="W38" s="22"/>
      <c r="X38" s="22"/>
      <c r="Y38" s="22"/>
      <c r="Z38" s="22"/>
      <c r="AA38" s="155"/>
      <c r="AB38" s="155"/>
      <c r="AC38" s="155"/>
      <c r="AD38" s="155"/>
      <c r="AE38" s="108"/>
      <c r="AF38" s="108"/>
      <c r="AG38" s="108"/>
      <c r="AH38" s="153"/>
      <c r="AI38" s="155"/>
      <c r="AJ38" s="155"/>
      <c r="AK38" s="155"/>
      <c r="AL38" s="155"/>
      <c r="AM38" s="155"/>
      <c r="AN38" s="108"/>
      <c r="AO38" s="108"/>
      <c r="AP38" s="108"/>
      <c r="AQ38" s="153"/>
      <c r="AR38" s="109"/>
      <c r="AS38" s="109"/>
      <c r="AT38" s="109"/>
    </row>
    <row r="39" spans="1:46" ht="15.75" customHeight="1">
      <c r="A39" s="235"/>
      <c r="B39" s="234"/>
      <c r="C39" s="234"/>
      <c r="D39" s="234"/>
      <c r="E39" s="234"/>
      <c r="F39" s="234"/>
      <c r="G39" s="234"/>
      <c r="H39" s="234"/>
      <c r="I39" s="234"/>
      <c r="J39" s="234"/>
      <c r="K39" s="234"/>
      <c r="L39" s="22"/>
      <c r="M39" s="22"/>
      <c r="N39" s="22"/>
      <c r="O39" s="22"/>
      <c r="P39" s="108"/>
      <c r="Q39" s="108"/>
      <c r="R39" s="108"/>
      <c r="S39" s="22"/>
      <c r="T39" s="22"/>
      <c r="U39" s="22"/>
      <c r="V39" s="22"/>
      <c r="W39" s="22"/>
      <c r="X39" s="22"/>
      <c r="Y39" s="22"/>
      <c r="Z39" s="22"/>
      <c r="AA39" s="155"/>
      <c r="AB39" s="155"/>
      <c r="AC39" s="155"/>
      <c r="AD39" s="155"/>
      <c r="AE39" s="108"/>
      <c r="AF39" s="108"/>
      <c r="AG39" s="108"/>
      <c r="AH39" s="153"/>
      <c r="AI39" s="155"/>
      <c r="AJ39" s="155"/>
      <c r="AK39" s="155"/>
      <c r="AL39" s="155"/>
      <c r="AM39" s="155"/>
      <c r="AN39" s="108"/>
      <c r="AO39" s="108"/>
      <c r="AP39" s="108"/>
      <c r="AQ39" s="153"/>
      <c r="AR39" s="109"/>
      <c r="AS39" s="109"/>
      <c r="AT39" s="109"/>
    </row>
    <row r="40" spans="1:46" ht="15.75" customHeight="1">
      <c r="A40" s="235"/>
      <c r="B40" s="234"/>
      <c r="C40" s="234"/>
      <c r="D40" s="234"/>
      <c r="E40" s="234"/>
      <c r="F40" s="234"/>
      <c r="G40" s="234"/>
      <c r="H40" s="234"/>
      <c r="I40" s="234"/>
      <c r="J40" s="234"/>
      <c r="K40" s="234"/>
      <c r="L40" s="22"/>
      <c r="M40" s="22"/>
      <c r="N40" s="22"/>
      <c r="O40" s="22"/>
      <c r="P40" s="108"/>
      <c r="Q40" s="108"/>
      <c r="R40" s="108"/>
      <c r="S40" s="22"/>
      <c r="T40" s="22"/>
      <c r="U40" s="22"/>
      <c r="V40" s="22"/>
      <c r="W40" s="22"/>
      <c r="X40" s="22"/>
      <c r="Y40" s="22"/>
      <c r="Z40" s="22"/>
      <c r="AA40" s="155"/>
      <c r="AB40" s="155"/>
      <c r="AC40" s="155"/>
      <c r="AD40" s="155"/>
      <c r="AE40" s="108"/>
      <c r="AF40" s="108"/>
      <c r="AG40" s="108"/>
      <c r="AH40" s="153"/>
      <c r="AI40" s="155"/>
      <c r="AJ40" s="155"/>
      <c r="AK40" s="155"/>
      <c r="AL40" s="155"/>
      <c r="AM40" s="155"/>
      <c r="AN40" s="108"/>
      <c r="AO40" s="108"/>
      <c r="AP40" s="108"/>
      <c r="AQ40" s="153"/>
      <c r="AR40" s="109"/>
      <c r="AS40" s="109"/>
      <c r="AT40" s="109"/>
    </row>
    <row r="41" spans="1:46" ht="15.75" customHeight="1">
      <c r="A41" s="235"/>
      <c r="B41" s="234"/>
      <c r="C41" s="234"/>
      <c r="D41" s="234"/>
      <c r="E41" s="234"/>
      <c r="F41" s="234"/>
      <c r="G41" s="234"/>
      <c r="H41" s="234"/>
      <c r="I41" s="234"/>
      <c r="J41" s="234"/>
      <c r="K41" s="234"/>
      <c r="L41" s="22"/>
      <c r="M41" s="22"/>
      <c r="N41" s="22"/>
      <c r="O41" s="22"/>
      <c r="P41" s="108"/>
      <c r="Q41" s="108"/>
      <c r="R41" s="108"/>
      <c r="S41" s="22"/>
      <c r="T41" s="22"/>
      <c r="U41" s="22"/>
      <c r="V41" s="22"/>
      <c r="W41" s="22"/>
      <c r="X41" s="22"/>
      <c r="Y41" s="22"/>
      <c r="Z41" s="22"/>
      <c r="AA41" s="155"/>
      <c r="AB41" s="155"/>
      <c r="AC41" s="155"/>
      <c r="AD41" s="155"/>
      <c r="AE41" s="108"/>
      <c r="AF41" s="108"/>
      <c r="AG41" s="108"/>
      <c r="AH41" s="153"/>
      <c r="AI41" s="155"/>
      <c r="AJ41" s="155"/>
      <c r="AK41" s="155"/>
      <c r="AL41" s="155"/>
      <c r="AM41" s="155"/>
      <c r="AN41" s="108"/>
      <c r="AO41" s="108"/>
      <c r="AP41" s="108"/>
      <c r="AQ41" s="153"/>
      <c r="AR41" s="109"/>
      <c r="AS41" s="109"/>
      <c r="AT41" s="109"/>
    </row>
    <row r="42" spans="1:46" ht="15.75" customHeight="1">
      <c r="A42" s="235"/>
      <c r="B42" s="234"/>
      <c r="C42" s="234"/>
      <c r="D42" s="234"/>
      <c r="E42" s="234"/>
      <c r="F42" s="234"/>
      <c r="G42" s="234"/>
      <c r="H42" s="234"/>
      <c r="I42" s="234"/>
      <c r="J42" s="234"/>
      <c r="K42" s="234"/>
      <c r="L42" s="22"/>
      <c r="M42" s="22"/>
      <c r="N42" s="22"/>
      <c r="O42" s="22"/>
      <c r="P42" s="108"/>
      <c r="Q42" s="108"/>
      <c r="R42" s="108"/>
      <c r="S42" s="22"/>
      <c r="T42" s="22"/>
      <c r="U42" s="22"/>
      <c r="V42" s="22"/>
      <c r="W42" s="22"/>
      <c r="X42" s="22"/>
      <c r="Y42" s="22"/>
      <c r="Z42" s="22"/>
      <c r="AA42" s="155"/>
      <c r="AB42" s="155"/>
      <c r="AC42" s="155"/>
      <c r="AD42" s="155"/>
      <c r="AE42" s="108"/>
      <c r="AF42" s="108"/>
      <c r="AG42" s="108"/>
      <c r="AH42" s="153"/>
      <c r="AI42" s="155"/>
      <c r="AJ42" s="155"/>
      <c r="AK42" s="155"/>
      <c r="AL42" s="155"/>
      <c r="AM42" s="155"/>
      <c r="AN42" s="108"/>
      <c r="AO42" s="108"/>
      <c r="AP42" s="108"/>
      <c r="AQ42" s="153"/>
      <c r="AR42" s="109"/>
      <c r="AS42" s="109"/>
      <c r="AT42" s="109"/>
    </row>
    <row r="43" spans="1:46" ht="15.75" customHeight="1">
      <c r="A43" s="235"/>
      <c r="B43" s="234"/>
      <c r="C43" s="234"/>
      <c r="D43" s="234"/>
      <c r="E43" s="234"/>
      <c r="F43" s="234"/>
      <c r="G43" s="234"/>
      <c r="H43" s="234"/>
      <c r="I43" s="234"/>
      <c r="J43" s="234"/>
      <c r="K43" s="234"/>
      <c r="L43" s="22"/>
      <c r="M43" s="22"/>
      <c r="N43" s="22"/>
      <c r="O43" s="22"/>
      <c r="P43" s="108"/>
      <c r="Q43" s="108"/>
      <c r="R43" s="108"/>
      <c r="S43" s="22"/>
      <c r="T43" s="22"/>
      <c r="U43" s="22"/>
      <c r="V43" s="22"/>
      <c r="W43" s="22"/>
      <c r="X43" s="22"/>
      <c r="Y43" s="22"/>
      <c r="Z43" s="22"/>
      <c r="AA43" s="155"/>
      <c r="AB43" s="155"/>
      <c r="AC43" s="155"/>
      <c r="AD43" s="155"/>
      <c r="AE43" s="108"/>
      <c r="AF43" s="108"/>
      <c r="AG43" s="108"/>
      <c r="AH43" s="153"/>
      <c r="AI43" s="155"/>
      <c r="AJ43" s="155"/>
      <c r="AK43" s="155"/>
      <c r="AL43" s="155"/>
      <c r="AM43" s="155"/>
      <c r="AN43" s="108"/>
      <c r="AO43" s="108"/>
      <c r="AP43" s="108"/>
      <c r="AQ43" s="153"/>
      <c r="AR43" s="109"/>
      <c r="AS43" s="109"/>
      <c r="AT43" s="109"/>
    </row>
    <row r="44" spans="1:46" ht="15.75" customHeight="1">
      <c r="A44" s="235"/>
      <c r="B44" s="234"/>
      <c r="C44" s="234"/>
      <c r="D44" s="234"/>
      <c r="E44" s="234"/>
      <c r="F44" s="234"/>
      <c r="G44" s="234"/>
      <c r="H44" s="234"/>
      <c r="I44" s="234"/>
      <c r="J44" s="234"/>
      <c r="K44" s="234"/>
      <c r="L44" s="22"/>
      <c r="M44" s="22"/>
      <c r="N44" s="22"/>
      <c r="O44" s="22"/>
      <c r="P44" s="108"/>
      <c r="Q44" s="108"/>
      <c r="R44" s="108"/>
      <c r="S44" s="22"/>
      <c r="T44" s="22"/>
      <c r="U44" s="22"/>
      <c r="V44" s="22"/>
      <c r="W44" s="22"/>
      <c r="X44" s="22"/>
      <c r="Y44" s="22"/>
      <c r="Z44" s="22"/>
      <c r="AA44" s="155"/>
      <c r="AB44" s="155"/>
      <c r="AC44" s="155"/>
      <c r="AD44" s="155"/>
      <c r="AE44" s="108"/>
      <c r="AF44" s="108"/>
      <c r="AG44" s="108"/>
      <c r="AH44" s="153"/>
      <c r="AI44" s="155"/>
      <c r="AJ44" s="155"/>
      <c r="AK44" s="155"/>
      <c r="AL44" s="155"/>
      <c r="AM44" s="155"/>
      <c r="AN44" s="108"/>
      <c r="AO44" s="108"/>
      <c r="AP44" s="108"/>
      <c r="AQ44" s="153"/>
      <c r="AR44" s="109"/>
      <c r="AS44" s="109"/>
      <c r="AT44" s="109"/>
    </row>
    <row r="45" spans="1:46" ht="15.75" customHeight="1">
      <c r="A45" s="235"/>
      <c r="B45" s="234"/>
      <c r="C45" s="234"/>
      <c r="D45" s="234"/>
      <c r="E45" s="234"/>
      <c r="F45" s="234"/>
      <c r="G45" s="234"/>
      <c r="H45" s="234"/>
      <c r="I45" s="234"/>
      <c r="J45" s="234"/>
      <c r="K45" s="234"/>
      <c r="L45" s="22"/>
      <c r="M45" s="22"/>
      <c r="N45" s="22"/>
      <c r="O45" s="22"/>
      <c r="P45" s="108"/>
      <c r="Q45" s="108"/>
      <c r="R45" s="108"/>
      <c r="S45" s="22"/>
      <c r="T45" s="22"/>
      <c r="U45" s="22"/>
      <c r="V45" s="22"/>
      <c r="W45" s="22"/>
      <c r="X45" s="22"/>
      <c r="Y45" s="22"/>
      <c r="Z45" s="22"/>
      <c r="AA45" s="155"/>
      <c r="AB45" s="155"/>
      <c r="AC45" s="155"/>
      <c r="AD45" s="155"/>
      <c r="AE45" s="108"/>
      <c r="AF45" s="108"/>
      <c r="AG45" s="108"/>
      <c r="AH45" s="153"/>
      <c r="AI45" s="155"/>
      <c r="AJ45" s="155"/>
      <c r="AK45" s="155"/>
      <c r="AL45" s="155"/>
      <c r="AM45" s="155"/>
      <c r="AN45" s="108"/>
      <c r="AO45" s="108"/>
      <c r="AP45" s="108"/>
      <c r="AQ45" s="153"/>
      <c r="AR45" s="109"/>
      <c r="AS45" s="109"/>
      <c r="AT45" s="109"/>
    </row>
    <row r="46" spans="1:46" ht="15.75" customHeight="1">
      <c r="A46" s="235"/>
      <c r="B46" s="234"/>
      <c r="C46" s="234"/>
      <c r="D46" s="234"/>
      <c r="E46" s="234"/>
      <c r="F46" s="234"/>
      <c r="G46" s="234"/>
      <c r="H46" s="234"/>
      <c r="I46" s="234"/>
      <c r="J46" s="234"/>
      <c r="K46" s="234"/>
      <c r="L46" s="22"/>
      <c r="M46" s="22"/>
      <c r="N46" s="22"/>
      <c r="O46" s="22"/>
      <c r="P46" s="108"/>
      <c r="Q46" s="108"/>
      <c r="R46" s="108"/>
      <c r="S46" s="22"/>
      <c r="T46" s="22"/>
      <c r="U46" s="22"/>
      <c r="V46" s="22"/>
      <c r="W46" s="22"/>
      <c r="X46" s="22"/>
      <c r="Y46" s="22"/>
      <c r="Z46" s="22"/>
      <c r="AA46" s="155"/>
      <c r="AB46" s="155"/>
      <c r="AC46" s="155"/>
      <c r="AD46" s="155"/>
      <c r="AE46" s="108"/>
      <c r="AF46" s="108"/>
      <c r="AG46" s="108"/>
      <c r="AH46" s="153"/>
      <c r="AI46" s="155"/>
      <c r="AJ46" s="155"/>
      <c r="AK46" s="155"/>
      <c r="AL46" s="155"/>
      <c r="AM46" s="155"/>
      <c r="AN46" s="108"/>
      <c r="AO46" s="108"/>
      <c r="AP46" s="108"/>
      <c r="AQ46" s="153"/>
      <c r="AR46" s="109"/>
      <c r="AS46" s="109"/>
      <c r="AT46" s="109"/>
    </row>
    <row r="47" spans="1:46" ht="15.75" customHeight="1">
      <c r="A47" s="235"/>
      <c r="B47" s="234"/>
      <c r="C47" s="234"/>
      <c r="D47" s="234"/>
      <c r="E47" s="234"/>
      <c r="F47" s="234"/>
      <c r="G47" s="234"/>
      <c r="H47" s="234"/>
      <c r="I47" s="234"/>
      <c r="J47" s="234"/>
      <c r="K47" s="234"/>
      <c r="L47" s="22"/>
      <c r="M47" s="22"/>
      <c r="N47" s="22"/>
      <c r="O47" s="22"/>
      <c r="P47" s="108"/>
      <c r="Q47" s="108"/>
      <c r="R47" s="108"/>
      <c r="S47" s="22"/>
      <c r="T47" s="22"/>
      <c r="U47" s="22"/>
      <c r="V47" s="22"/>
      <c r="W47" s="22"/>
      <c r="X47" s="22"/>
      <c r="Y47" s="22"/>
      <c r="Z47" s="22"/>
      <c r="AA47" s="155"/>
      <c r="AB47" s="155"/>
      <c r="AC47" s="155"/>
      <c r="AD47" s="155"/>
      <c r="AE47" s="108"/>
      <c r="AF47" s="108"/>
      <c r="AG47" s="108"/>
      <c r="AH47" s="153"/>
      <c r="AI47" s="155"/>
      <c r="AJ47" s="155"/>
      <c r="AK47" s="155"/>
      <c r="AL47" s="155"/>
      <c r="AM47" s="155"/>
      <c r="AN47" s="108"/>
      <c r="AO47" s="108"/>
      <c r="AP47" s="108"/>
      <c r="AQ47" s="153"/>
      <c r="AR47" s="109"/>
      <c r="AS47" s="109"/>
      <c r="AT47" s="109"/>
    </row>
    <row r="48" spans="1:46" ht="15.75" customHeight="1">
      <c r="A48" s="235"/>
      <c r="B48" s="234"/>
      <c r="C48" s="234"/>
      <c r="D48" s="234"/>
      <c r="E48" s="234"/>
      <c r="F48" s="234"/>
      <c r="G48" s="234"/>
      <c r="H48" s="234"/>
      <c r="I48" s="234"/>
      <c r="J48" s="234"/>
      <c r="K48" s="234"/>
      <c r="L48" s="22"/>
      <c r="M48" s="22"/>
      <c r="N48" s="22"/>
      <c r="O48" s="22"/>
      <c r="P48" s="108"/>
      <c r="Q48" s="108"/>
      <c r="R48" s="108"/>
      <c r="S48" s="22"/>
      <c r="T48" s="22"/>
      <c r="U48" s="22"/>
      <c r="V48" s="22"/>
      <c r="W48" s="22"/>
      <c r="X48" s="22"/>
      <c r="Y48" s="22"/>
      <c r="Z48" s="22"/>
      <c r="AA48" s="155"/>
      <c r="AB48" s="155"/>
      <c r="AC48" s="155"/>
      <c r="AD48" s="155"/>
      <c r="AE48" s="108"/>
      <c r="AF48" s="108"/>
      <c r="AG48" s="108"/>
      <c r="AH48" s="153"/>
      <c r="AI48" s="155"/>
      <c r="AJ48" s="155"/>
      <c r="AK48" s="155"/>
      <c r="AL48" s="155"/>
      <c r="AM48" s="155"/>
      <c r="AN48" s="108"/>
      <c r="AO48" s="108"/>
      <c r="AP48" s="108"/>
      <c r="AQ48" s="153"/>
      <c r="AR48" s="109"/>
      <c r="AS48" s="109"/>
      <c r="AT48" s="109"/>
    </row>
    <row r="49" spans="1:46" ht="15.75" customHeight="1">
      <c r="A49" s="235"/>
      <c r="B49" s="234"/>
      <c r="C49" s="234"/>
      <c r="D49" s="234"/>
      <c r="E49" s="234"/>
      <c r="F49" s="234"/>
      <c r="G49" s="234"/>
      <c r="H49" s="234"/>
      <c r="I49" s="234"/>
      <c r="J49" s="234"/>
      <c r="K49" s="234"/>
      <c r="L49" s="22"/>
      <c r="M49" s="22"/>
      <c r="N49" s="22"/>
      <c r="O49" s="22"/>
      <c r="P49" s="108"/>
      <c r="Q49" s="108"/>
      <c r="R49" s="108"/>
      <c r="S49" s="22"/>
      <c r="T49" s="22"/>
      <c r="U49" s="22"/>
      <c r="V49" s="22"/>
      <c r="W49" s="22"/>
      <c r="X49" s="22"/>
      <c r="Y49" s="22"/>
      <c r="Z49" s="22"/>
      <c r="AA49" s="155"/>
      <c r="AB49" s="155"/>
      <c r="AC49" s="155"/>
      <c r="AD49" s="155"/>
      <c r="AE49" s="108"/>
      <c r="AF49" s="108"/>
      <c r="AG49" s="108"/>
      <c r="AH49" s="153"/>
      <c r="AI49" s="155"/>
      <c r="AJ49" s="155"/>
      <c r="AK49" s="155"/>
      <c r="AL49" s="155"/>
      <c r="AM49" s="155"/>
      <c r="AN49" s="108"/>
      <c r="AO49" s="108"/>
      <c r="AP49" s="108"/>
      <c r="AQ49" s="153"/>
      <c r="AR49" s="109"/>
      <c r="AS49" s="109"/>
      <c r="AT49" s="109"/>
    </row>
    <row r="50" spans="1:46" ht="15.75" customHeight="1">
      <c r="A50" s="235"/>
      <c r="B50" s="234"/>
      <c r="C50" s="234"/>
      <c r="D50" s="234"/>
      <c r="E50" s="234"/>
      <c r="F50" s="234"/>
      <c r="G50" s="234"/>
      <c r="H50" s="234"/>
      <c r="I50" s="234"/>
      <c r="J50" s="234"/>
      <c r="K50" s="234"/>
      <c r="L50" s="22"/>
      <c r="M50" s="22"/>
      <c r="N50" s="22"/>
      <c r="O50" s="22"/>
      <c r="P50" s="108"/>
      <c r="Q50" s="108"/>
      <c r="R50" s="108"/>
      <c r="S50" s="22"/>
      <c r="T50" s="22"/>
      <c r="U50" s="22"/>
      <c r="V50" s="22"/>
      <c r="W50" s="22"/>
      <c r="X50" s="22"/>
      <c r="Y50" s="22"/>
      <c r="Z50" s="22"/>
      <c r="AA50" s="155"/>
      <c r="AB50" s="155"/>
      <c r="AC50" s="155"/>
      <c r="AD50" s="155"/>
      <c r="AE50" s="108"/>
      <c r="AF50" s="108"/>
      <c r="AG50" s="108"/>
      <c r="AH50" s="153"/>
      <c r="AI50" s="155"/>
      <c r="AJ50" s="155"/>
      <c r="AK50" s="155"/>
      <c r="AL50" s="155"/>
      <c r="AM50" s="155"/>
      <c r="AN50" s="108"/>
      <c r="AO50" s="108"/>
      <c r="AP50" s="108"/>
      <c r="AQ50" s="153"/>
      <c r="AR50" s="109"/>
      <c r="AS50" s="109"/>
      <c r="AT50" s="109"/>
    </row>
    <row r="51" spans="1:46" ht="15.75" customHeight="1">
      <c r="A51" s="235"/>
      <c r="B51" s="234"/>
      <c r="C51" s="234"/>
      <c r="D51" s="234"/>
      <c r="E51" s="234"/>
      <c r="F51" s="234"/>
      <c r="G51" s="234"/>
      <c r="H51" s="234"/>
      <c r="I51" s="234"/>
      <c r="J51" s="234"/>
      <c r="K51" s="234"/>
      <c r="L51" s="22"/>
      <c r="M51" s="22"/>
      <c r="N51" s="22"/>
      <c r="O51" s="22"/>
      <c r="P51" s="108"/>
      <c r="Q51" s="108"/>
      <c r="R51" s="108"/>
      <c r="S51" s="22"/>
      <c r="T51" s="22"/>
      <c r="U51" s="22"/>
      <c r="V51" s="22"/>
      <c r="W51" s="22"/>
      <c r="X51" s="22"/>
      <c r="Y51" s="22"/>
      <c r="Z51" s="22"/>
      <c r="AA51" s="155"/>
      <c r="AB51" s="155"/>
      <c r="AC51" s="155"/>
      <c r="AD51" s="155"/>
      <c r="AE51" s="108"/>
      <c r="AF51" s="108"/>
      <c r="AG51" s="108"/>
      <c r="AH51" s="153"/>
      <c r="AI51" s="155"/>
      <c r="AJ51" s="155"/>
      <c r="AK51" s="155"/>
      <c r="AL51" s="155"/>
      <c r="AM51" s="155"/>
      <c r="AN51" s="108"/>
      <c r="AO51" s="108"/>
      <c r="AP51" s="108"/>
      <c r="AQ51" s="153"/>
      <c r="AR51" s="109"/>
      <c r="AS51" s="109"/>
      <c r="AT51" s="109"/>
    </row>
    <row r="52" spans="1:46" ht="15.75" customHeight="1">
      <c r="A52" s="235"/>
      <c r="B52" s="234"/>
      <c r="C52" s="234"/>
      <c r="D52" s="234"/>
      <c r="E52" s="234"/>
      <c r="F52" s="234"/>
      <c r="G52" s="234"/>
      <c r="H52" s="234"/>
      <c r="I52" s="234"/>
      <c r="J52" s="234"/>
      <c r="K52" s="234"/>
      <c r="L52" s="22"/>
      <c r="M52" s="22"/>
      <c r="N52" s="22"/>
      <c r="O52" s="22"/>
      <c r="P52" s="108"/>
      <c r="Q52" s="108"/>
      <c r="R52" s="108"/>
      <c r="S52" s="22"/>
      <c r="T52" s="22"/>
      <c r="U52" s="22"/>
      <c r="V52" s="22"/>
      <c r="W52" s="22"/>
      <c r="X52" s="22"/>
      <c r="Y52" s="22"/>
      <c r="Z52" s="22"/>
      <c r="AA52" s="155"/>
      <c r="AB52" s="155"/>
      <c r="AC52" s="155"/>
      <c r="AD52" s="155"/>
      <c r="AE52" s="108"/>
      <c r="AF52" s="108"/>
      <c r="AG52" s="108"/>
      <c r="AH52" s="153"/>
      <c r="AI52" s="155"/>
      <c r="AJ52" s="155"/>
      <c r="AK52" s="155"/>
      <c r="AL52" s="155"/>
      <c r="AM52" s="155"/>
      <c r="AN52" s="108"/>
      <c r="AO52" s="108"/>
      <c r="AP52" s="108"/>
      <c r="AQ52" s="153"/>
      <c r="AR52" s="109"/>
      <c r="AS52" s="109"/>
      <c r="AT52" s="109"/>
    </row>
    <row r="53" spans="1:46" ht="15.75" customHeight="1">
      <c r="A53" s="235"/>
      <c r="B53" s="234"/>
      <c r="C53" s="234"/>
      <c r="D53" s="234"/>
      <c r="E53" s="234"/>
      <c r="F53" s="234"/>
      <c r="G53" s="234"/>
      <c r="H53" s="234"/>
      <c r="I53" s="234"/>
      <c r="J53" s="234"/>
      <c r="K53" s="234"/>
      <c r="L53" s="22"/>
      <c r="M53" s="22"/>
      <c r="N53" s="22"/>
      <c r="O53" s="22"/>
      <c r="P53" s="108"/>
      <c r="Q53" s="108"/>
      <c r="R53" s="108"/>
      <c r="S53" s="22"/>
      <c r="T53" s="22"/>
      <c r="U53" s="22"/>
      <c r="V53" s="22"/>
      <c r="W53" s="22"/>
      <c r="X53" s="22"/>
      <c r="Y53" s="22"/>
      <c r="Z53" s="22"/>
      <c r="AA53" s="155"/>
      <c r="AB53" s="155"/>
      <c r="AC53" s="155"/>
      <c r="AD53" s="155"/>
      <c r="AE53" s="108"/>
      <c r="AF53" s="108"/>
      <c r="AG53" s="108"/>
      <c r="AH53" s="153"/>
      <c r="AI53" s="155"/>
      <c r="AJ53" s="155"/>
      <c r="AK53" s="155"/>
      <c r="AL53" s="155"/>
      <c r="AM53" s="155"/>
      <c r="AN53" s="108"/>
      <c r="AO53" s="108"/>
      <c r="AP53" s="108"/>
      <c r="AQ53" s="153"/>
      <c r="AR53" s="109"/>
      <c r="AS53" s="109"/>
      <c r="AT53" s="109"/>
    </row>
    <row r="54" spans="1:46" ht="15.75" customHeight="1">
      <c r="A54" s="235"/>
      <c r="B54" s="234"/>
      <c r="C54" s="234"/>
      <c r="D54" s="234"/>
      <c r="E54" s="234"/>
      <c r="F54" s="234"/>
      <c r="G54" s="234"/>
      <c r="H54" s="234"/>
      <c r="I54" s="234"/>
      <c r="J54" s="234"/>
      <c r="K54" s="234"/>
      <c r="L54" s="22"/>
      <c r="M54" s="22"/>
      <c r="N54" s="22"/>
      <c r="O54" s="22"/>
      <c r="P54" s="108"/>
      <c r="Q54" s="108"/>
      <c r="R54" s="108"/>
      <c r="S54" s="22"/>
      <c r="T54" s="22"/>
      <c r="U54" s="22"/>
      <c r="V54" s="22"/>
      <c r="W54" s="22"/>
      <c r="X54" s="22"/>
      <c r="Y54" s="22"/>
      <c r="Z54" s="22"/>
      <c r="AA54" s="155"/>
      <c r="AB54" s="155"/>
      <c r="AC54" s="155"/>
      <c r="AD54" s="155"/>
      <c r="AE54" s="108"/>
      <c r="AF54" s="108"/>
      <c r="AG54" s="108"/>
      <c r="AH54" s="153"/>
      <c r="AI54" s="155"/>
      <c r="AJ54" s="155"/>
      <c r="AK54" s="155"/>
      <c r="AL54" s="155"/>
      <c r="AM54" s="155"/>
      <c r="AN54" s="108"/>
      <c r="AO54" s="108"/>
      <c r="AP54" s="108"/>
      <c r="AQ54" s="153"/>
      <c r="AR54" s="109"/>
      <c r="AS54" s="109"/>
      <c r="AT54" s="109"/>
    </row>
    <row r="55" spans="1:46" ht="15.75" customHeight="1">
      <c r="A55" s="235"/>
      <c r="B55" s="234"/>
      <c r="C55" s="234"/>
      <c r="D55" s="234"/>
      <c r="E55" s="234"/>
      <c r="F55" s="234"/>
      <c r="G55" s="234"/>
      <c r="H55" s="234"/>
      <c r="I55" s="234"/>
      <c r="J55" s="234"/>
      <c r="K55" s="234"/>
      <c r="L55" s="22"/>
      <c r="M55" s="22"/>
      <c r="N55" s="22"/>
      <c r="O55" s="22"/>
      <c r="P55" s="108"/>
      <c r="Q55" s="108"/>
      <c r="R55" s="108"/>
      <c r="S55" s="22"/>
      <c r="T55" s="22"/>
      <c r="U55" s="22"/>
      <c r="V55" s="22"/>
      <c r="W55" s="22"/>
      <c r="X55" s="22"/>
      <c r="Y55" s="22"/>
      <c r="Z55" s="22"/>
      <c r="AA55" s="155"/>
      <c r="AB55" s="155"/>
      <c r="AC55" s="155"/>
      <c r="AD55" s="155"/>
      <c r="AE55" s="108"/>
      <c r="AF55" s="108"/>
      <c r="AG55" s="108"/>
      <c r="AH55" s="153"/>
      <c r="AI55" s="155"/>
      <c r="AJ55" s="155"/>
      <c r="AK55" s="155"/>
      <c r="AL55" s="155"/>
      <c r="AM55" s="155"/>
      <c r="AN55" s="108"/>
      <c r="AO55" s="108"/>
      <c r="AP55" s="108"/>
      <c r="AQ55" s="153"/>
      <c r="AR55" s="109"/>
      <c r="AS55" s="109"/>
      <c r="AT55" s="109"/>
    </row>
    <row r="56" spans="1:46" ht="15.75" customHeight="1">
      <c r="A56" s="235"/>
      <c r="B56" s="234"/>
      <c r="C56" s="234"/>
      <c r="D56" s="234"/>
      <c r="E56" s="234"/>
      <c r="F56" s="234"/>
      <c r="G56" s="234"/>
      <c r="H56" s="234"/>
      <c r="I56" s="234"/>
      <c r="J56" s="234"/>
      <c r="K56" s="234"/>
      <c r="L56" s="22"/>
      <c r="M56" s="22"/>
      <c r="N56" s="22"/>
      <c r="O56" s="22"/>
      <c r="P56" s="108"/>
      <c r="Q56" s="108"/>
      <c r="R56" s="108"/>
      <c r="S56" s="22"/>
      <c r="T56" s="22"/>
      <c r="U56" s="22"/>
      <c r="V56" s="22"/>
      <c r="W56" s="22"/>
      <c r="X56" s="22"/>
      <c r="Y56" s="22"/>
      <c r="Z56" s="22"/>
      <c r="AA56" s="155"/>
      <c r="AB56" s="155"/>
      <c r="AC56" s="155"/>
      <c r="AD56" s="155"/>
      <c r="AE56" s="108"/>
      <c r="AF56" s="108"/>
      <c r="AG56" s="108"/>
      <c r="AH56" s="153"/>
      <c r="AI56" s="155"/>
      <c r="AJ56" s="155"/>
      <c r="AK56" s="155"/>
      <c r="AL56" s="155"/>
      <c r="AM56" s="155"/>
      <c r="AN56" s="108"/>
      <c r="AO56" s="108"/>
      <c r="AP56" s="108"/>
      <c r="AQ56" s="153"/>
      <c r="AR56" s="109"/>
      <c r="AS56" s="109"/>
      <c r="AT56" s="109"/>
    </row>
    <row r="57" spans="1:46" ht="15.75" customHeight="1">
      <c r="A57" s="235"/>
      <c r="B57" s="234"/>
      <c r="C57" s="234"/>
      <c r="D57" s="234"/>
      <c r="E57" s="234"/>
      <c r="F57" s="234"/>
      <c r="G57" s="234"/>
      <c r="H57" s="234"/>
      <c r="I57" s="234"/>
      <c r="J57" s="234"/>
      <c r="K57" s="234"/>
      <c r="L57" s="22"/>
      <c r="M57" s="22"/>
      <c r="N57" s="22"/>
      <c r="O57" s="22"/>
      <c r="P57" s="108"/>
      <c r="Q57" s="108"/>
      <c r="R57" s="108"/>
      <c r="S57" s="22"/>
      <c r="T57" s="22"/>
      <c r="U57" s="22"/>
      <c r="V57" s="22"/>
      <c r="W57" s="22"/>
      <c r="X57" s="22"/>
      <c r="Y57" s="22"/>
      <c r="Z57" s="22"/>
      <c r="AA57" s="155"/>
      <c r="AB57" s="155"/>
      <c r="AC57" s="155"/>
      <c r="AD57" s="155"/>
      <c r="AE57" s="108"/>
      <c r="AF57" s="108"/>
      <c r="AG57" s="108"/>
      <c r="AH57" s="153"/>
      <c r="AI57" s="155"/>
      <c r="AJ57" s="155"/>
      <c r="AK57" s="155"/>
      <c r="AL57" s="155"/>
      <c r="AM57" s="155"/>
      <c r="AN57" s="108"/>
      <c r="AO57" s="108"/>
      <c r="AP57" s="108"/>
      <c r="AQ57" s="153"/>
      <c r="AR57" s="109"/>
      <c r="AS57" s="109"/>
      <c r="AT57" s="109"/>
    </row>
    <row r="58" spans="1:46" ht="15.75" customHeight="1">
      <c r="A58" s="235"/>
      <c r="B58" s="234"/>
      <c r="C58" s="234"/>
      <c r="D58" s="234"/>
      <c r="E58" s="234"/>
      <c r="F58" s="234"/>
      <c r="G58" s="234"/>
      <c r="H58" s="234"/>
      <c r="I58" s="234"/>
      <c r="J58" s="234"/>
      <c r="K58" s="234"/>
      <c r="L58" s="22"/>
      <c r="M58" s="22"/>
      <c r="N58" s="22"/>
      <c r="O58" s="22"/>
      <c r="P58" s="108"/>
      <c r="Q58" s="108"/>
      <c r="R58" s="108"/>
      <c r="S58" s="22"/>
      <c r="T58" s="22"/>
      <c r="U58" s="22"/>
      <c r="V58" s="22"/>
      <c r="W58" s="22"/>
      <c r="X58" s="22"/>
      <c r="Y58" s="22"/>
      <c r="Z58" s="22"/>
      <c r="AA58" s="155"/>
      <c r="AB58" s="155"/>
      <c r="AC58" s="155"/>
      <c r="AD58" s="155"/>
      <c r="AE58" s="108"/>
      <c r="AF58" s="108"/>
      <c r="AG58" s="108"/>
      <c r="AH58" s="153"/>
      <c r="AI58" s="155"/>
      <c r="AJ58" s="155"/>
      <c r="AK58" s="155"/>
      <c r="AL58" s="155"/>
      <c r="AM58" s="155"/>
      <c r="AN58" s="108"/>
      <c r="AO58" s="108"/>
      <c r="AP58" s="108"/>
      <c r="AQ58" s="153"/>
      <c r="AR58" s="109"/>
      <c r="AS58" s="109"/>
      <c r="AT58" s="109"/>
    </row>
    <row r="59" spans="1:46" ht="15.75" customHeight="1">
      <c r="A59" s="235"/>
      <c r="B59" s="234"/>
      <c r="C59" s="234"/>
      <c r="D59" s="234"/>
      <c r="E59" s="234"/>
      <c r="F59" s="234"/>
      <c r="G59" s="234"/>
      <c r="H59" s="234"/>
      <c r="I59" s="234"/>
      <c r="J59" s="234"/>
      <c r="K59" s="234"/>
      <c r="L59" s="22"/>
      <c r="M59" s="22"/>
      <c r="N59" s="22"/>
      <c r="O59" s="22"/>
      <c r="P59" s="108"/>
      <c r="Q59" s="108"/>
      <c r="R59" s="108"/>
      <c r="S59" s="22"/>
      <c r="T59" s="22"/>
      <c r="U59" s="22"/>
      <c r="V59" s="22"/>
      <c r="W59" s="22"/>
      <c r="X59" s="22"/>
      <c r="Y59" s="22"/>
      <c r="Z59" s="22"/>
      <c r="AA59" s="155"/>
      <c r="AB59" s="155"/>
      <c r="AC59" s="155"/>
      <c r="AD59" s="155"/>
      <c r="AE59" s="108"/>
      <c r="AF59" s="108"/>
      <c r="AG59" s="108"/>
      <c r="AH59" s="153"/>
      <c r="AI59" s="155"/>
      <c r="AJ59" s="155"/>
      <c r="AK59" s="155"/>
      <c r="AL59" s="155"/>
      <c r="AM59" s="155"/>
      <c r="AN59" s="108"/>
      <c r="AO59" s="108"/>
      <c r="AP59" s="108"/>
      <c r="AQ59" s="153"/>
      <c r="AR59" s="109"/>
      <c r="AS59" s="109"/>
      <c r="AT59" s="109"/>
    </row>
    <row r="60" spans="1:46" ht="15.75" customHeight="1">
      <c r="A60" s="235"/>
      <c r="B60" s="234"/>
      <c r="C60" s="234"/>
      <c r="D60" s="234"/>
      <c r="E60" s="234"/>
      <c r="F60" s="234"/>
      <c r="G60" s="234"/>
      <c r="H60" s="234"/>
      <c r="I60" s="234"/>
      <c r="J60" s="234"/>
      <c r="K60" s="234"/>
      <c r="L60" s="22"/>
      <c r="M60" s="22"/>
      <c r="N60" s="22"/>
      <c r="O60" s="22"/>
      <c r="P60" s="108"/>
      <c r="Q60" s="108"/>
      <c r="R60" s="108"/>
      <c r="S60" s="22"/>
      <c r="T60" s="22"/>
      <c r="U60" s="22"/>
      <c r="V60" s="22"/>
      <c r="W60" s="22"/>
      <c r="X60" s="22"/>
      <c r="Y60" s="22"/>
      <c r="Z60" s="22"/>
      <c r="AA60" s="155"/>
      <c r="AB60" s="155"/>
      <c r="AC60" s="155"/>
      <c r="AD60" s="155"/>
      <c r="AE60" s="108"/>
      <c r="AF60" s="108"/>
      <c r="AG60" s="108"/>
      <c r="AH60" s="153"/>
      <c r="AI60" s="155"/>
      <c r="AJ60" s="155"/>
      <c r="AK60" s="155"/>
      <c r="AL60" s="155"/>
      <c r="AM60" s="155"/>
      <c r="AN60" s="108"/>
      <c r="AO60" s="108"/>
      <c r="AP60" s="108"/>
      <c r="AQ60" s="153"/>
      <c r="AR60" s="109"/>
      <c r="AS60" s="109"/>
      <c r="AT60" s="109"/>
    </row>
    <row r="61" ht="15" customHeight="1"/>
    <row r="62" ht="15" customHeight="1"/>
    <row r="63" ht="15" customHeight="1"/>
    <row r="64" ht="15" customHeight="1"/>
    <row r="65" ht="15" customHeight="1"/>
    <row r="66" ht="15" customHeight="1"/>
  </sheetData>
  <sheetProtection password="C7E5" sheet="1" objects="1" scenarios="1"/>
  <mergeCells count="81">
    <mergeCell ref="T25:X25"/>
    <mergeCell ref="B31:AT31"/>
    <mergeCell ref="M33:R33"/>
    <mergeCell ref="S33:T33"/>
    <mergeCell ref="U33:V33"/>
    <mergeCell ref="AD33:AE33"/>
    <mergeCell ref="K33:L33"/>
    <mergeCell ref="C33:H33"/>
    <mergeCell ref="Q9:R10"/>
    <mergeCell ref="G8:S8"/>
    <mergeCell ref="AL33:AM33"/>
    <mergeCell ref="B27:AT27"/>
    <mergeCell ref="F29:J29"/>
    <mergeCell ref="AF33:AK33"/>
    <mergeCell ref="C25:G25"/>
    <mergeCell ref="L25:O25"/>
    <mergeCell ref="R25:S25"/>
    <mergeCell ref="I33:J33"/>
    <mergeCell ref="AR3:AS3"/>
    <mergeCell ref="AR9:AS10"/>
    <mergeCell ref="W33:AB33"/>
    <mergeCell ref="A2:AQ2"/>
    <mergeCell ref="AL3:AM3"/>
    <mergeCell ref="AN3:AO3"/>
    <mergeCell ref="AP3:AQ3"/>
    <mergeCell ref="B8:F12"/>
    <mergeCell ref="AN11:AP11"/>
    <mergeCell ref="AA9:AC10"/>
    <mergeCell ref="AM9:AN10"/>
    <mergeCell ref="T8:AG8"/>
    <mergeCell ref="U9:X10"/>
    <mergeCell ref="Y9:Z10"/>
    <mergeCell ref="AE9:AF10"/>
    <mergeCell ref="AI9:AL10"/>
    <mergeCell ref="AH8:AT8"/>
    <mergeCell ref="AO9:AQ10"/>
    <mergeCell ref="B5:F5"/>
    <mergeCell ref="G5:AT5"/>
    <mergeCell ref="AR6:AT7"/>
    <mergeCell ref="AM6:AQ7"/>
    <mergeCell ref="AE6:AL7"/>
    <mergeCell ref="B6:F7"/>
    <mergeCell ref="T6:AC7"/>
    <mergeCell ref="G6:K7"/>
    <mergeCell ref="M6:S7"/>
    <mergeCell ref="H9:K10"/>
    <mergeCell ref="L9:M10"/>
    <mergeCell ref="C16:H16"/>
    <mergeCell ref="I16:J16"/>
    <mergeCell ref="G11:L11"/>
    <mergeCell ref="M11:O11"/>
    <mergeCell ref="N9:P10"/>
    <mergeCell ref="N16:P16"/>
    <mergeCell ref="R16:W16"/>
    <mergeCell ref="X16:Y16"/>
    <mergeCell ref="T11:Y11"/>
    <mergeCell ref="R15:W15"/>
    <mergeCell ref="B13:AT13"/>
    <mergeCell ref="B15:L15"/>
    <mergeCell ref="AB15:AG15"/>
    <mergeCell ref="Z11:AB11"/>
    <mergeCell ref="AH11:AM11"/>
    <mergeCell ref="AP16:AQ16"/>
    <mergeCell ref="AI16:AO16"/>
    <mergeCell ref="AB16:AE16"/>
    <mergeCell ref="AF16:AG16"/>
    <mergeCell ref="T23:X24"/>
    <mergeCell ref="B22:AT22"/>
    <mergeCell ref="AN20:AS20"/>
    <mergeCell ref="AG17:AK17"/>
    <mergeCell ref="S17:W17"/>
    <mergeCell ref="C23:H24"/>
    <mergeCell ref="L23:Q24"/>
    <mergeCell ref="E20:J20"/>
    <mergeCell ref="K20:L20"/>
    <mergeCell ref="N20:P20"/>
    <mergeCell ref="R19:W19"/>
    <mergeCell ref="AG20:AH20"/>
    <mergeCell ref="Z20:AF20"/>
    <mergeCell ref="X20:Y20"/>
    <mergeCell ref="R20:U20"/>
  </mergeCells>
  <dataValidations count="1">
    <dataValidation type="list" allowBlank="1" showInputMessage="1" showErrorMessage="1" sqref="E3:F4">
      <formula1>"○"</formula1>
    </dataValidation>
  </dataValidations>
  <printOptions horizontalCentered="1"/>
  <pageMargins left="0.3937007874015748" right="0.3937007874015748" top="0.4724409448818898" bottom="0.3937007874015748" header="0.1968503937007874" footer="0.1968503937007874"/>
  <pageSetup horizontalDpi="600" verticalDpi="600" orientation="portrait" paperSize="9" scale="85" r:id="rId3"/>
  <legacyDrawing r:id="rId2"/>
  <oleObjects>
    <oleObject progId="Word.Document.12" shapeId="16526710" r:id="rId1"/>
  </oleObjects>
</worksheet>
</file>

<file path=xl/worksheets/sheet5.xml><?xml version="1.0" encoding="utf-8"?>
<worksheet xmlns="http://schemas.openxmlformats.org/spreadsheetml/2006/main" xmlns:r="http://schemas.openxmlformats.org/officeDocument/2006/relationships">
  <dimension ref="A1:BB82"/>
  <sheetViews>
    <sheetView showZeros="0" view="pageBreakPreview" zoomScale="70" zoomScaleSheetLayoutView="70" zoomScalePageLayoutView="0" workbookViewId="0" topLeftCell="A34">
      <selection activeCell="AH73" sqref="AH73"/>
    </sheetView>
  </sheetViews>
  <sheetFormatPr defaultColWidth="2.25390625" defaultRowHeight="12.75" customHeight="1"/>
  <cols>
    <col min="1" max="1" width="2.50390625" style="33" bestFit="1" customWidth="1"/>
    <col min="2" max="3" width="2.25390625" style="33" customWidth="1"/>
    <col min="4" max="4" width="3.25390625" style="33" customWidth="1"/>
    <col min="5" max="6" width="2.25390625" style="33" customWidth="1"/>
    <col min="7" max="7" width="2.875" style="33" customWidth="1"/>
    <col min="8" max="8" width="2.25390625" style="33" customWidth="1"/>
    <col min="9" max="9" width="1.625" style="33" customWidth="1"/>
    <col min="10" max="11" width="2.25390625" style="33" customWidth="1"/>
    <col min="12" max="12" width="5.00390625" style="33" customWidth="1"/>
    <col min="13" max="13" width="3.125" style="33" customWidth="1"/>
    <col min="14" max="14" width="2.625" style="33" customWidth="1"/>
    <col min="15" max="15" width="2.375" style="33" customWidth="1"/>
    <col min="16" max="16" width="1.875" style="33" customWidth="1"/>
    <col min="17" max="21" width="2.25390625" style="33" customWidth="1"/>
    <col min="22" max="22" width="3.75390625" style="33" customWidth="1"/>
    <col min="23" max="23" width="3.125" style="33" customWidth="1"/>
    <col min="24" max="24" width="2.25390625" style="33" customWidth="1"/>
    <col min="25" max="27" width="2.625" style="33" customWidth="1"/>
    <col min="28" max="29" width="2.25390625" style="33" customWidth="1"/>
    <col min="30" max="30" width="2.875" style="33" customWidth="1"/>
    <col min="31" max="31" width="1.75390625" style="33" customWidth="1"/>
    <col min="32" max="35" width="2.25390625" style="33" customWidth="1"/>
    <col min="36" max="36" width="2.00390625" style="33" customWidth="1"/>
    <col min="37" max="43" width="2.25390625" style="33" customWidth="1"/>
    <col min="44" max="45" width="2.875" style="33" customWidth="1"/>
    <col min="46" max="46" width="2.625" style="33" customWidth="1"/>
    <col min="47" max="47" width="0.74609375" style="33" customWidth="1"/>
    <col min="48" max="48" width="2.25390625" style="33" customWidth="1"/>
    <col min="49" max="16384" width="2.25390625" style="33" customWidth="1"/>
  </cols>
  <sheetData>
    <row r="1" spans="1:8" s="94" customFormat="1" ht="14.25" customHeight="1">
      <c r="A1" s="33" t="s">
        <v>328</v>
      </c>
      <c r="B1" s="93"/>
      <c r="D1" s="93"/>
      <c r="E1" s="93"/>
      <c r="F1" s="93"/>
      <c r="G1" s="93"/>
      <c r="H1" s="93"/>
    </row>
    <row r="2" spans="1:8" s="94" customFormat="1" ht="4.5" customHeight="1">
      <c r="A2" s="33"/>
      <c r="B2" s="93"/>
      <c r="D2" s="93"/>
      <c r="E2" s="93"/>
      <c r="F2" s="93"/>
      <c r="G2" s="93"/>
      <c r="H2" s="93"/>
    </row>
    <row r="3" spans="1:50" ht="18" customHeight="1">
      <c r="A3" s="668" t="s">
        <v>394</v>
      </c>
      <c r="B3" s="668"/>
      <c r="C3" s="668"/>
      <c r="D3" s="668"/>
      <c r="E3" s="668"/>
      <c r="F3" s="668"/>
      <c r="G3" s="668"/>
      <c r="H3" s="668"/>
      <c r="I3" s="668"/>
      <c r="J3" s="668"/>
      <c r="K3" s="668"/>
      <c r="L3" s="668"/>
      <c r="M3" s="668"/>
      <c r="N3" s="668"/>
      <c r="O3" s="668"/>
      <c r="P3" s="668"/>
      <c r="Q3" s="668"/>
      <c r="R3" s="668"/>
      <c r="S3" s="668"/>
      <c r="T3" s="668"/>
      <c r="U3" s="668"/>
      <c r="V3" s="668"/>
      <c r="W3" s="668"/>
      <c r="X3" s="668"/>
      <c r="Y3" s="668"/>
      <c r="Z3" s="668"/>
      <c r="AA3" s="668"/>
      <c r="AB3" s="668"/>
      <c r="AC3" s="668"/>
      <c r="AD3" s="668"/>
      <c r="AE3" s="668"/>
      <c r="AF3" s="668"/>
      <c r="AG3" s="668"/>
      <c r="AH3" s="668"/>
      <c r="AI3" s="668"/>
      <c r="AJ3" s="668"/>
      <c r="AK3" s="668"/>
      <c r="AL3" s="668"/>
      <c r="AM3" s="668"/>
      <c r="AN3" s="668"/>
      <c r="AO3" s="668"/>
      <c r="AP3" s="668"/>
      <c r="AQ3" s="668"/>
      <c r="AR3" s="668"/>
      <c r="AS3" s="668"/>
      <c r="AT3" s="668"/>
      <c r="AU3" s="668"/>
      <c r="AV3" s="668"/>
      <c r="AW3" s="668"/>
      <c r="AX3" s="668"/>
    </row>
    <row r="4" spans="4:50" ht="15" customHeight="1">
      <c r="D4" s="22"/>
      <c r="E4" s="22"/>
      <c r="F4" s="22"/>
      <c r="G4" s="22"/>
      <c r="H4" s="22"/>
      <c r="I4" s="22"/>
      <c r="AL4" s="33" t="s">
        <v>224</v>
      </c>
      <c r="AM4" s="501"/>
      <c r="AN4" s="501"/>
      <c r="AO4" s="502" t="s">
        <v>46</v>
      </c>
      <c r="AP4" s="502"/>
      <c r="AQ4" s="501"/>
      <c r="AR4" s="501"/>
      <c r="AS4" s="502" t="s">
        <v>47</v>
      </c>
      <c r="AT4" s="502"/>
      <c r="AU4" s="58" t="s">
        <v>196</v>
      </c>
      <c r="AV4" s="53"/>
      <c r="AW4" s="95"/>
      <c r="AX4" s="95"/>
    </row>
    <row r="5" spans="1:11" s="53" customFormat="1" ht="5.25" customHeight="1">
      <c r="A5" s="194"/>
      <c r="B5" s="404"/>
      <c r="C5" s="404"/>
      <c r="D5" s="404"/>
      <c r="E5" s="404"/>
      <c r="F5" s="404"/>
      <c r="G5" s="73"/>
      <c r="H5" s="73"/>
      <c r="I5" s="73"/>
      <c r="J5" s="73"/>
      <c r="K5" s="73"/>
    </row>
    <row r="6" spans="1:46" s="53" customFormat="1" ht="24.75" customHeight="1">
      <c r="A6" s="26">
        <v>1</v>
      </c>
      <c r="B6" s="461" t="s">
        <v>30</v>
      </c>
      <c r="C6" s="461"/>
      <c r="D6" s="461"/>
      <c r="E6" s="461"/>
      <c r="F6" s="461"/>
      <c r="G6" s="560"/>
      <c r="H6" s="561"/>
      <c r="I6" s="561"/>
      <c r="J6" s="561"/>
      <c r="K6" s="561"/>
      <c r="L6" s="96"/>
      <c r="M6" s="2"/>
      <c r="N6" s="2"/>
      <c r="O6" s="2"/>
      <c r="P6" s="2"/>
      <c r="Q6" s="2"/>
      <c r="R6" s="2"/>
      <c r="S6" s="2"/>
      <c r="T6" s="2"/>
      <c r="U6" s="2"/>
      <c r="V6" s="2"/>
      <c r="W6" s="2"/>
      <c r="X6" s="2"/>
      <c r="Y6" s="2"/>
      <c r="Z6" s="2"/>
      <c r="AA6" s="2"/>
      <c r="AB6" s="2"/>
      <c r="AC6" s="2"/>
      <c r="AD6" s="235"/>
      <c r="AE6" s="230"/>
      <c r="AF6" s="230"/>
      <c r="AG6" s="230"/>
      <c r="AH6" s="230"/>
      <c r="AI6" s="230"/>
      <c r="AJ6" s="230"/>
      <c r="AK6" s="230"/>
      <c r="AL6" s="230"/>
      <c r="AM6" s="2"/>
      <c r="AN6" s="2"/>
      <c r="AO6" s="2"/>
      <c r="AP6" s="2"/>
      <c r="AQ6" s="2"/>
      <c r="AR6" s="2"/>
      <c r="AS6" s="2"/>
      <c r="AT6" s="2"/>
    </row>
    <row r="7" spans="1:46" s="53" customFormat="1" ht="29.25" customHeight="1">
      <c r="A7" s="100"/>
      <c r="B7" s="463"/>
      <c r="C7" s="463"/>
      <c r="D7" s="463"/>
      <c r="E7" s="463"/>
      <c r="F7" s="463"/>
      <c r="G7" s="515"/>
      <c r="H7" s="565"/>
      <c r="I7" s="565"/>
      <c r="J7" s="565"/>
      <c r="K7" s="565"/>
      <c r="L7" s="21"/>
      <c r="M7" s="2"/>
      <c r="N7" s="2"/>
      <c r="O7" s="2"/>
      <c r="P7" s="2"/>
      <c r="Q7" s="2"/>
      <c r="R7" s="2"/>
      <c r="S7" s="2"/>
      <c r="T7" s="2"/>
      <c r="U7" s="2"/>
      <c r="V7" s="2"/>
      <c r="W7" s="2"/>
      <c r="X7" s="2"/>
      <c r="Y7" s="2"/>
      <c r="Z7" s="2"/>
      <c r="AA7" s="2"/>
      <c r="AB7" s="2"/>
      <c r="AC7" s="2"/>
      <c r="AD7" s="235"/>
      <c r="AE7" s="230"/>
      <c r="AF7" s="230"/>
      <c r="AG7" s="230"/>
      <c r="AH7" s="230"/>
      <c r="AI7" s="230"/>
      <c r="AJ7" s="230"/>
      <c r="AK7" s="230"/>
      <c r="AL7" s="230"/>
      <c r="AM7" s="2"/>
      <c r="AN7" s="2"/>
      <c r="AO7" s="2"/>
      <c r="AP7" s="2"/>
      <c r="AQ7" s="2"/>
      <c r="AR7" s="2"/>
      <c r="AS7" s="2"/>
      <c r="AT7" s="2"/>
    </row>
    <row r="8" spans="1:54" ht="15" customHeight="1">
      <c r="A8" s="33" t="s">
        <v>326</v>
      </c>
      <c r="D8" s="153"/>
      <c r="E8" s="22"/>
      <c r="F8" s="22"/>
      <c r="G8" s="22"/>
      <c r="H8" s="22"/>
      <c r="I8" s="22"/>
      <c r="J8" s="22"/>
      <c r="K8" s="22"/>
      <c r="L8" s="22"/>
      <c r="M8" s="22"/>
      <c r="N8" s="22"/>
      <c r="O8" s="22"/>
      <c r="P8" s="154"/>
      <c r="Q8" s="154"/>
      <c r="R8" s="154"/>
      <c r="S8" s="154"/>
      <c r="T8" s="154"/>
      <c r="U8" s="154"/>
      <c r="V8" s="154"/>
      <c r="W8" s="22"/>
      <c r="X8" s="22"/>
      <c r="Y8" s="22"/>
      <c r="Z8" s="22"/>
      <c r="AA8" s="22"/>
      <c r="AB8" s="22"/>
      <c r="AC8" s="22"/>
      <c r="AD8" s="22"/>
      <c r="AE8" s="22"/>
      <c r="AF8" s="22"/>
      <c r="AG8" s="22"/>
      <c r="AH8" s="22"/>
      <c r="AI8" s="22"/>
      <c r="AJ8" s="22"/>
      <c r="AK8" s="154"/>
      <c r="AL8" s="154"/>
      <c r="AM8" s="154"/>
      <c r="AN8" s="154"/>
      <c r="AO8" s="154"/>
      <c r="AP8" s="154"/>
      <c r="AQ8" s="154"/>
      <c r="AR8" s="22"/>
      <c r="AS8" s="22"/>
      <c r="AT8" s="22"/>
      <c r="AU8" s="22"/>
      <c r="AV8" s="22"/>
      <c r="AW8" s="108"/>
      <c r="AX8" s="108"/>
      <c r="AY8" s="108"/>
      <c r="AZ8" s="109"/>
      <c r="BA8" s="109"/>
      <c r="BB8" s="109"/>
    </row>
    <row r="9" spans="1:54" ht="24.75" customHeight="1">
      <c r="A9" s="26">
        <v>2</v>
      </c>
      <c r="B9" s="675" t="s">
        <v>207</v>
      </c>
      <c r="C9" s="675"/>
      <c r="D9" s="675"/>
      <c r="E9" s="675"/>
      <c r="F9" s="675"/>
      <c r="G9" s="675"/>
      <c r="H9" s="675"/>
      <c r="I9" s="675"/>
      <c r="J9" s="675"/>
      <c r="K9" s="675"/>
      <c r="L9" s="675"/>
      <c r="M9" s="675"/>
      <c r="N9" s="676"/>
      <c r="O9" s="560">
        <v>575.5</v>
      </c>
      <c r="P9" s="561"/>
      <c r="Q9" s="561"/>
      <c r="R9" s="561"/>
      <c r="S9" s="561"/>
      <c r="T9" s="561"/>
      <c r="U9" s="498" t="s">
        <v>16</v>
      </c>
      <c r="V9" s="453"/>
      <c r="W9" s="22"/>
      <c r="X9" s="22"/>
      <c r="Y9" s="22"/>
      <c r="Z9" s="22"/>
      <c r="AA9" s="22"/>
      <c r="AB9" s="22"/>
      <c r="AC9" s="22"/>
      <c r="AD9" s="22"/>
      <c r="AE9" s="22"/>
      <c r="AF9" s="22"/>
      <c r="AG9" s="22"/>
      <c r="AH9" s="22"/>
      <c r="AI9" s="22"/>
      <c r="AJ9" s="22"/>
      <c r="AK9" s="154"/>
      <c r="AL9" s="154"/>
      <c r="AM9" s="154"/>
      <c r="AN9" s="154"/>
      <c r="AO9" s="154"/>
      <c r="AP9" s="154"/>
      <c r="AQ9" s="154"/>
      <c r="AR9" s="22"/>
      <c r="AS9" s="22"/>
      <c r="AT9" s="22"/>
      <c r="AU9" s="22"/>
      <c r="AV9" s="22"/>
      <c r="AW9" s="108"/>
      <c r="AX9" s="108"/>
      <c r="AY9" s="108"/>
      <c r="AZ9" s="109"/>
      <c r="BA9" s="109"/>
      <c r="BB9" s="109"/>
    </row>
    <row r="10" spans="1:54" ht="24.75" customHeight="1">
      <c r="A10" s="156"/>
      <c r="B10" s="677"/>
      <c r="C10" s="677"/>
      <c r="D10" s="677"/>
      <c r="E10" s="677"/>
      <c r="F10" s="677"/>
      <c r="G10" s="677"/>
      <c r="H10" s="677"/>
      <c r="I10" s="677"/>
      <c r="J10" s="677"/>
      <c r="K10" s="677"/>
      <c r="L10" s="677"/>
      <c r="M10" s="677"/>
      <c r="N10" s="678"/>
      <c r="O10" s="515"/>
      <c r="P10" s="565"/>
      <c r="Q10" s="565"/>
      <c r="R10" s="565"/>
      <c r="S10" s="565"/>
      <c r="T10" s="565"/>
      <c r="U10" s="499"/>
      <c r="V10" s="568"/>
      <c r="W10" s="22"/>
      <c r="X10" s="22"/>
      <c r="Y10" s="22"/>
      <c r="Z10" s="22"/>
      <c r="AA10" s="22"/>
      <c r="AB10" s="22"/>
      <c r="AC10" s="22"/>
      <c r="AD10" s="22"/>
      <c r="AE10" s="22"/>
      <c r="AF10" s="22"/>
      <c r="AG10" s="22"/>
      <c r="AH10" s="22"/>
      <c r="AI10" s="22"/>
      <c r="AJ10" s="22"/>
      <c r="AK10" s="154"/>
      <c r="AL10" s="154"/>
      <c r="AM10" s="154"/>
      <c r="AN10" s="154"/>
      <c r="AO10" s="154"/>
      <c r="AP10" s="154"/>
      <c r="AQ10" s="154"/>
      <c r="AR10" s="22"/>
      <c r="AS10" s="22"/>
      <c r="AT10" s="22"/>
      <c r="AU10" s="22"/>
      <c r="AV10" s="22"/>
      <c r="AW10" s="108"/>
      <c r="AX10" s="108"/>
      <c r="AY10" s="108"/>
      <c r="AZ10" s="109"/>
      <c r="BA10" s="109"/>
      <c r="BB10" s="109"/>
    </row>
    <row r="11" spans="1:51" ht="16.5" customHeight="1">
      <c r="A11" s="107">
        <v>3</v>
      </c>
      <c r="B11" s="3" t="s">
        <v>281</v>
      </c>
      <c r="C11" s="3"/>
      <c r="D11" s="3"/>
      <c r="E11" s="3"/>
      <c r="F11" s="3"/>
      <c r="G11" s="3"/>
      <c r="H11" s="1"/>
      <c r="I11" s="1"/>
      <c r="J11" s="1"/>
      <c r="K11" s="1"/>
      <c r="L11" s="164"/>
      <c r="M11" s="164"/>
      <c r="N11" s="164"/>
      <c r="O11" s="164"/>
      <c r="P11" s="167"/>
      <c r="Q11" s="107">
        <v>4</v>
      </c>
      <c r="R11" s="479" t="s">
        <v>393</v>
      </c>
      <c r="S11" s="479"/>
      <c r="T11" s="479"/>
      <c r="U11" s="479"/>
      <c r="V11" s="479"/>
      <c r="W11" s="479"/>
      <c r="X11" s="479"/>
      <c r="Y11" s="479"/>
      <c r="Z11" s="479"/>
      <c r="AA11" s="479"/>
      <c r="AB11" s="479"/>
      <c r="AC11" s="479"/>
      <c r="AD11" s="479"/>
      <c r="AE11" s="479"/>
      <c r="AF11" s="479"/>
      <c r="AG11" s="479"/>
      <c r="AH11" s="479"/>
      <c r="AI11" s="479"/>
      <c r="AJ11" s="479"/>
      <c r="AK11" s="479"/>
      <c r="AL11" s="479"/>
      <c r="AM11" s="479"/>
      <c r="AN11" s="479"/>
      <c r="AO11" s="479"/>
      <c r="AP11" s="479"/>
      <c r="AQ11" s="479"/>
      <c r="AR11" s="479"/>
      <c r="AS11" s="479"/>
      <c r="AT11" s="479"/>
      <c r="AU11" s="479"/>
      <c r="AV11" s="479"/>
      <c r="AW11" s="479"/>
      <c r="AX11" s="480"/>
      <c r="AY11" s="109"/>
    </row>
    <row r="12" spans="1:50" ht="24" customHeight="1">
      <c r="A12" s="5"/>
      <c r="B12" s="6" t="s">
        <v>118</v>
      </c>
      <c r="C12" s="6"/>
      <c r="D12" s="6"/>
      <c r="E12" s="6"/>
      <c r="F12" s="6"/>
      <c r="G12" s="6"/>
      <c r="H12" s="6"/>
      <c r="I12" s="6"/>
      <c r="J12" s="6"/>
      <c r="K12" s="6"/>
      <c r="L12" s="109"/>
      <c r="M12" s="109"/>
      <c r="N12" s="109"/>
      <c r="O12" s="109"/>
      <c r="P12" s="113"/>
      <c r="Q12" s="723" t="s">
        <v>119</v>
      </c>
      <c r="R12" s="719"/>
      <c r="S12" s="719"/>
      <c r="T12" s="719"/>
      <c r="U12" s="719"/>
      <c r="V12" s="719"/>
      <c r="W12" s="719"/>
      <c r="X12" s="719"/>
      <c r="Y12" s="719"/>
      <c r="Z12" s="109"/>
      <c r="AA12" s="109"/>
      <c r="AB12" s="109"/>
      <c r="AC12" s="110"/>
      <c r="AD12" s="110"/>
      <c r="AE12" s="111"/>
      <c r="AF12" s="111"/>
      <c r="AG12" s="111"/>
      <c r="AH12" s="111"/>
      <c r="AI12" s="111"/>
      <c r="AJ12" s="111"/>
      <c r="AK12" s="111"/>
      <c r="AL12" s="109"/>
      <c r="AM12" s="109"/>
      <c r="AN12" s="109"/>
      <c r="AO12" s="109"/>
      <c r="AP12" s="109"/>
      <c r="AQ12" s="109"/>
      <c r="AR12" s="112"/>
      <c r="AS12" s="112"/>
      <c r="AT12" s="112"/>
      <c r="AU12" s="112"/>
      <c r="AV12" s="112"/>
      <c r="AW12" s="112"/>
      <c r="AX12" s="113"/>
    </row>
    <row r="13" spans="1:50" ht="15" customHeight="1" thickBot="1">
      <c r="A13" s="5"/>
      <c r="B13" s="6" t="s">
        <v>120</v>
      </c>
      <c r="C13" s="6"/>
      <c r="D13" s="6"/>
      <c r="E13" s="6"/>
      <c r="F13" s="6"/>
      <c r="G13" s="6"/>
      <c r="H13" s="6"/>
      <c r="I13" s="6"/>
      <c r="J13" s="6"/>
      <c r="K13" s="6"/>
      <c r="L13" s="109"/>
      <c r="M13" s="109"/>
      <c r="N13" s="109"/>
      <c r="O13" s="109"/>
      <c r="P13" s="113"/>
      <c r="Q13" s="344"/>
      <c r="R13" s="719" t="s">
        <v>380</v>
      </c>
      <c r="S13" s="719"/>
      <c r="T13" s="719"/>
      <c r="U13" s="719"/>
      <c r="V13" s="719"/>
      <c r="W13" s="719"/>
      <c r="X13" s="345"/>
      <c r="Y13" s="345"/>
      <c r="Z13" s="724" t="s">
        <v>381</v>
      </c>
      <c r="AA13" s="724"/>
      <c r="AB13" s="724"/>
      <c r="AC13" s="724"/>
      <c r="AD13" s="724"/>
      <c r="AE13" s="724"/>
      <c r="AF13" s="724"/>
      <c r="AG13" s="724"/>
      <c r="AH13" s="724"/>
      <c r="AI13" s="724"/>
      <c r="AJ13" s="724"/>
      <c r="AK13" s="724"/>
      <c r="AL13" s="724"/>
      <c r="AM13" s="724"/>
      <c r="AN13" s="724"/>
      <c r="AO13" s="112"/>
      <c r="AP13" s="109"/>
      <c r="AQ13" s="724" t="s">
        <v>382</v>
      </c>
      <c r="AR13" s="724"/>
      <c r="AS13" s="724"/>
      <c r="AT13" s="724"/>
      <c r="AU13" s="724"/>
      <c r="AV13" s="724"/>
      <c r="AW13" s="724"/>
      <c r="AX13" s="113"/>
    </row>
    <row r="14" spans="1:50" ht="15" customHeight="1">
      <c r="A14" s="5"/>
      <c r="B14" s="6" t="s">
        <v>379</v>
      </c>
      <c r="C14" s="6"/>
      <c r="D14" s="6"/>
      <c r="E14" s="6"/>
      <c r="F14" s="6"/>
      <c r="G14" s="6"/>
      <c r="H14" s="6"/>
      <c r="I14" s="6"/>
      <c r="J14" s="6"/>
      <c r="K14" s="6"/>
      <c r="L14" s="109"/>
      <c r="M14" s="109"/>
      <c r="N14" s="109"/>
      <c r="O14" s="109"/>
      <c r="P14" s="113"/>
      <c r="Q14" s="336"/>
      <c r="R14" s="719"/>
      <c r="S14" s="719"/>
      <c r="T14" s="719"/>
      <c r="U14" s="719"/>
      <c r="V14" s="719"/>
      <c r="W14" s="719"/>
      <c r="X14" s="502" t="s">
        <v>383</v>
      </c>
      <c r="Y14" s="502"/>
      <c r="Z14" s="679" t="s">
        <v>384</v>
      </c>
      <c r="AA14" s="686">
        <v>1</v>
      </c>
      <c r="AB14" s="686"/>
      <c r="AC14" s="510" t="s">
        <v>32</v>
      </c>
      <c r="AD14" s="510"/>
      <c r="AE14" s="510" t="s">
        <v>385</v>
      </c>
      <c r="AF14" s="510" t="s">
        <v>386</v>
      </c>
      <c r="AG14" s="501">
        <v>20</v>
      </c>
      <c r="AH14" s="501"/>
      <c r="AI14" s="680" t="s">
        <v>33</v>
      </c>
      <c r="AJ14" s="679" t="s">
        <v>387</v>
      </c>
      <c r="AK14" s="680" t="s">
        <v>124</v>
      </c>
      <c r="AL14" s="680"/>
      <c r="AM14" s="510" t="s">
        <v>388</v>
      </c>
      <c r="AN14" s="679" t="s">
        <v>389</v>
      </c>
      <c r="AO14" s="679" t="s">
        <v>32</v>
      </c>
      <c r="AP14" s="679"/>
      <c r="AQ14" s="679" t="s">
        <v>390</v>
      </c>
      <c r="AR14" s="696">
        <f>ROUNDDOWN(O9*(AA14+ROUNDDOWN(AG14/60,2)),0)</f>
        <v>765</v>
      </c>
      <c r="AS14" s="697"/>
      <c r="AT14" s="697"/>
      <c r="AU14" s="697"/>
      <c r="AV14" s="698"/>
      <c r="AW14" s="155"/>
      <c r="AX14" s="115"/>
    </row>
    <row r="15" spans="1:50" ht="15" customHeight="1" thickBot="1">
      <c r="A15" s="5"/>
      <c r="B15" s="6"/>
      <c r="C15" s="6"/>
      <c r="D15" s="6"/>
      <c r="E15" s="6"/>
      <c r="F15" s="6"/>
      <c r="G15" s="6"/>
      <c r="H15" s="6"/>
      <c r="I15" s="6"/>
      <c r="J15" s="6"/>
      <c r="K15" s="6"/>
      <c r="L15" s="109"/>
      <c r="M15" s="109"/>
      <c r="N15" s="109"/>
      <c r="O15" s="109"/>
      <c r="P15" s="113"/>
      <c r="Q15" s="336"/>
      <c r="R15" s="719"/>
      <c r="S15" s="719"/>
      <c r="T15" s="719"/>
      <c r="U15" s="719"/>
      <c r="V15" s="719"/>
      <c r="W15" s="719"/>
      <c r="X15" s="502"/>
      <c r="Y15" s="502"/>
      <c r="Z15" s="679"/>
      <c r="AA15" s="686"/>
      <c r="AB15" s="686"/>
      <c r="AC15" s="510"/>
      <c r="AD15" s="510"/>
      <c r="AE15" s="510"/>
      <c r="AF15" s="510"/>
      <c r="AG15" s="501"/>
      <c r="AH15" s="501"/>
      <c r="AI15" s="680"/>
      <c r="AJ15" s="679"/>
      <c r="AK15" s="680"/>
      <c r="AL15" s="680"/>
      <c r="AM15" s="510"/>
      <c r="AN15" s="679"/>
      <c r="AO15" s="679"/>
      <c r="AP15" s="679"/>
      <c r="AQ15" s="679"/>
      <c r="AR15" s="699"/>
      <c r="AS15" s="700"/>
      <c r="AT15" s="700"/>
      <c r="AU15" s="700"/>
      <c r="AV15" s="701"/>
      <c r="AW15" s="702" t="s">
        <v>391</v>
      </c>
      <c r="AX15" s="703"/>
    </row>
    <row r="16" spans="1:50" ht="15" customHeight="1">
      <c r="A16" s="5"/>
      <c r="B16" s="6"/>
      <c r="C16" s="6"/>
      <c r="D16" s="6"/>
      <c r="E16" s="6"/>
      <c r="F16" s="6"/>
      <c r="G16" s="6"/>
      <c r="H16" s="6"/>
      <c r="I16" s="6"/>
      <c r="J16" s="6"/>
      <c r="K16" s="6"/>
      <c r="L16" s="109"/>
      <c r="M16" s="109"/>
      <c r="N16" s="109"/>
      <c r="O16" s="109"/>
      <c r="P16" s="113"/>
      <c r="Q16" s="336"/>
      <c r="R16" s="719"/>
      <c r="S16" s="719"/>
      <c r="T16" s="719"/>
      <c r="U16" s="719"/>
      <c r="V16" s="719"/>
      <c r="W16" s="719"/>
      <c r="X16" s="58"/>
      <c r="Y16" s="58"/>
      <c r="Z16" s="332"/>
      <c r="AA16" s="332"/>
      <c r="AB16" s="332"/>
      <c r="AC16" s="22"/>
      <c r="AD16" s="22"/>
      <c r="AE16" s="22"/>
      <c r="AF16" s="718" t="s">
        <v>125</v>
      </c>
      <c r="AG16" s="718"/>
      <c r="AH16" s="718"/>
      <c r="AI16" s="718"/>
      <c r="AJ16" s="718"/>
      <c r="AK16" s="718"/>
      <c r="AL16" s="718"/>
      <c r="AM16" s="718"/>
      <c r="AN16" s="718"/>
      <c r="AO16" s="332"/>
      <c r="AP16" s="332"/>
      <c r="AQ16" s="332"/>
      <c r="AR16" s="120" t="s">
        <v>392</v>
      </c>
      <c r="AS16" s="22"/>
      <c r="AT16" s="22"/>
      <c r="AU16" s="22"/>
      <c r="AV16" s="22"/>
      <c r="AW16" s="108"/>
      <c r="AX16" s="293"/>
    </row>
    <row r="17" spans="1:50" ht="6" customHeight="1">
      <c r="A17" s="5"/>
      <c r="B17" s="6"/>
      <c r="C17" s="6"/>
      <c r="D17" s="6"/>
      <c r="E17" s="6"/>
      <c r="F17" s="6"/>
      <c r="G17" s="6"/>
      <c r="H17" s="6"/>
      <c r="I17" s="6"/>
      <c r="J17" s="6"/>
      <c r="K17" s="6"/>
      <c r="L17" s="109"/>
      <c r="M17" s="109"/>
      <c r="N17" s="109"/>
      <c r="O17" s="109"/>
      <c r="P17" s="113"/>
      <c r="Q17" s="336"/>
      <c r="R17" s="345"/>
      <c r="S17" s="345"/>
      <c r="T17" s="345"/>
      <c r="U17" s="345"/>
      <c r="V17" s="345"/>
      <c r="W17" s="345"/>
      <c r="X17" s="58"/>
      <c r="Y17" s="58"/>
      <c r="Z17" s="332"/>
      <c r="AA17" s="332"/>
      <c r="AB17" s="332"/>
      <c r="AC17" s="22"/>
      <c r="AD17" s="22"/>
      <c r="AE17" s="22"/>
      <c r="AF17" s="22"/>
      <c r="AG17" s="22"/>
      <c r="AH17" s="22"/>
      <c r="AI17" s="335"/>
      <c r="AJ17" s="332"/>
      <c r="AK17" s="335"/>
      <c r="AL17" s="335"/>
      <c r="AM17" s="22"/>
      <c r="AN17" s="332"/>
      <c r="AO17" s="332"/>
      <c r="AP17" s="332"/>
      <c r="AQ17" s="332"/>
      <c r="AR17" s="22"/>
      <c r="AS17" s="22"/>
      <c r="AT17" s="22"/>
      <c r="AU17" s="22"/>
      <c r="AV17" s="22"/>
      <c r="AW17" s="108"/>
      <c r="AX17" s="293"/>
    </row>
    <row r="18" spans="1:50" ht="15" customHeight="1">
      <c r="A18" s="5"/>
      <c r="B18" s="6"/>
      <c r="C18" s="6"/>
      <c r="D18" s="6"/>
      <c r="E18" s="6"/>
      <c r="F18" s="6"/>
      <c r="G18" s="6"/>
      <c r="H18" s="6"/>
      <c r="I18" s="6"/>
      <c r="J18" s="6"/>
      <c r="K18" s="6"/>
      <c r="L18" s="109"/>
      <c r="M18" s="109"/>
      <c r="N18" s="109"/>
      <c r="O18" s="109"/>
      <c r="P18" s="113"/>
      <c r="Q18" s="336"/>
      <c r="R18" s="62" t="s">
        <v>412</v>
      </c>
      <c r="S18" s="345"/>
      <c r="T18" s="345"/>
      <c r="U18" s="345"/>
      <c r="V18" s="345"/>
      <c r="W18" s="345"/>
      <c r="X18" s="58"/>
      <c r="Y18" s="58"/>
      <c r="Z18" s="332"/>
      <c r="AA18" s="332"/>
      <c r="AB18" s="332"/>
      <c r="AC18" s="22"/>
      <c r="AD18" s="22"/>
      <c r="AE18" s="22"/>
      <c r="AF18" s="22"/>
      <c r="AG18" s="22"/>
      <c r="AH18" s="22"/>
      <c r="AI18" s="335"/>
      <c r="AJ18" s="332"/>
      <c r="AK18" s="335"/>
      <c r="AL18" s="335"/>
      <c r="AM18" s="22"/>
      <c r="AN18" s="332"/>
      <c r="AO18" s="332"/>
      <c r="AP18" s="332"/>
      <c r="AQ18" s="332"/>
      <c r="AR18" s="22"/>
      <c r="AS18" s="22"/>
      <c r="AT18" s="22"/>
      <c r="AU18" s="22"/>
      <c r="AV18" s="22"/>
      <c r="AW18" s="108"/>
      <c r="AX18" s="293"/>
    </row>
    <row r="19" spans="1:50" ht="15" customHeight="1">
      <c r="A19" s="5"/>
      <c r="B19" s="6"/>
      <c r="C19" s="6"/>
      <c r="D19" s="6"/>
      <c r="E19" s="6"/>
      <c r="F19" s="6"/>
      <c r="G19" s="6"/>
      <c r="H19" s="6"/>
      <c r="I19" s="6"/>
      <c r="J19" s="6"/>
      <c r="K19" s="6"/>
      <c r="L19" s="109"/>
      <c r="M19" s="109"/>
      <c r="N19" s="109"/>
      <c r="O19" s="109"/>
      <c r="P19" s="113"/>
      <c r="Q19" s="336"/>
      <c r="R19" s="719" t="s">
        <v>418</v>
      </c>
      <c r="S19" s="719"/>
      <c r="T19" s="719"/>
      <c r="U19" s="719"/>
      <c r="V19" s="719"/>
      <c r="W19" s="719"/>
      <c r="X19" s="719"/>
      <c r="Y19" s="719"/>
      <c r="Z19" s="719"/>
      <c r="AA19" s="719"/>
      <c r="AB19" s="719"/>
      <c r="AC19" s="719"/>
      <c r="AD19" s="719"/>
      <c r="AE19" s="719"/>
      <c r="AF19" s="719"/>
      <c r="AG19" s="719"/>
      <c r="AH19" s="719"/>
      <c r="AI19" s="719"/>
      <c r="AJ19" s="719"/>
      <c r="AK19" s="719"/>
      <c r="AL19" s="719"/>
      <c r="AM19" s="719"/>
      <c r="AN19" s="719"/>
      <c r="AO19" s="719"/>
      <c r="AP19" s="719"/>
      <c r="AQ19" s="719"/>
      <c r="AR19" s="719"/>
      <c r="AS19" s="719"/>
      <c r="AT19" s="719"/>
      <c r="AU19" s="719"/>
      <c r="AV19" s="719"/>
      <c r="AW19" s="719"/>
      <c r="AX19" s="720"/>
    </row>
    <row r="20" spans="1:50" ht="15" customHeight="1">
      <c r="A20" s="8"/>
      <c r="B20" s="9"/>
      <c r="C20" s="9"/>
      <c r="D20" s="9"/>
      <c r="E20" s="9"/>
      <c r="F20" s="9"/>
      <c r="G20" s="9"/>
      <c r="H20" s="9"/>
      <c r="I20" s="9"/>
      <c r="J20" s="9"/>
      <c r="K20" s="9"/>
      <c r="L20" s="117"/>
      <c r="M20" s="117"/>
      <c r="N20" s="117"/>
      <c r="O20" s="117"/>
      <c r="P20" s="162"/>
      <c r="Q20" s="327"/>
      <c r="R20" s="721"/>
      <c r="S20" s="721"/>
      <c r="T20" s="721"/>
      <c r="U20" s="721"/>
      <c r="V20" s="721"/>
      <c r="W20" s="721"/>
      <c r="X20" s="721"/>
      <c r="Y20" s="721"/>
      <c r="Z20" s="721"/>
      <c r="AA20" s="721"/>
      <c r="AB20" s="721"/>
      <c r="AC20" s="721"/>
      <c r="AD20" s="721"/>
      <c r="AE20" s="721"/>
      <c r="AF20" s="721"/>
      <c r="AG20" s="721"/>
      <c r="AH20" s="721"/>
      <c r="AI20" s="721"/>
      <c r="AJ20" s="721"/>
      <c r="AK20" s="721"/>
      <c r="AL20" s="721"/>
      <c r="AM20" s="721"/>
      <c r="AN20" s="721"/>
      <c r="AO20" s="721"/>
      <c r="AP20" s="721"/>
      <c r="AQ20" s="721"/>
      <c r="AR20" s="721"/>
      <c r="AS20" s="721"/>
      <c r="AT20" s="721"/>
      <c r="AU20" s="721"/>
      <c r="AV20" s="721"/>
      <c r="AW20" s="721"/>
      <c r="AX20" s="722"/>
    </row>
    <row r="21" spans="1:50" ht="15" customHeight="1" thickBot="1">
      <c r="A21" s="340"/>
      <c r="B21" s="3"/>
      <c r="C21" s="3"/>
      <c r="D21" s="3"/>
      <c r="E21" s="3"/>
      <c r="F21" s="3"/>
      <c r="G21" s="3"/>
      <c r="H21" s="3"/>
      <c r="I21" s="3"/>
      <c r="J21" s="3"/>
      <c r="K21" s="3"/>
      <c r="L21" s="706" t="s">
        <v>370</v>
      </c>
      <c r="M21" s="476" t="s">
        <v>371</v>
      </c>
      <c r="N21" s="476"/>
      <c r="O21" s="476"/>
      <c r="P21" s="477"/>
      <c r="Q21" s="341"/>
      <c r="R21" s="683" t="s">
        <v>372</v>
      </c>
      <c r="S21" s="683"/>
      <c r="T21" s="683"/>
      <c r="U21" s="683"/>
      <c r="V21" s="683"/>
      <c r="W21" s="683"/>
      <c r="X21" s="683"/>
      <c r="Y21" s="334"/>
      <c r="Z21" s="334"/>
      <c r="AA21" s="684"/>
      <c r="AB21" s="684"/>
      <c r="AC21" s="684"/>
      <c r="AD21" s="684"/>
      <c r="AE21" s="684"/>
      <c r="AF21" s="684"/>
      <c r="AG21" s="684"/>
      <c r="AH21" s="684"/>
      <c r="AI21" s="684"/>
      <c r="AJ21" s="684"/>
      <c r="AK21" s="684"/>
      <c r="AL21" s="684"/>
      <c r="AM21" s="684"/>
      <c r="AN21" s="684"/>
      <c r="AO21" s="684"/>
      <c r="AP21" s="684"/>
      <c r="AQ21" s="684"/>
      <c r="AR21" s="684"/>
      <c r="AS21" s="684"/>
      <c r="AT21" s="684"/>
      <c r="AU21" s="684"/>
      <c r="AV21" s="684"/>
      <c r="AW21" s="684"/>
      <c r="AX21" s="685"/>
    </row>
    <row r="22" spans="1:50" ht="15" customHeight="1">
      <c r="A22" s="5"/>
      <c r="B22" s="6"/>
      <c r="C22" s="6"/>
      <c r="D22" s="6"/>
      <c r="E22" s="6"/>
      <c r="F22" s="6"/>
      <c r="G22" s="6"/>
      <c r="H22" s="6"/>
      <c r="I22" s="6"/>
      <c r="J22" s="6"/>
      <c r="K22" s="6"/>
      <c r="L22" s="707"/>
      <c r="M22" s="476"/>
      <c r="N22" s="476"/>
      <c r="O22" s="476"/>
      <c r="P22" s="477"/>
      <c r="Q22" s="12"/>
      <c r="R22" s="705">
        <v>800</v>
      </c>
      <c r="S22" s="705"/>
      <c r="T22" s="705"/>
      <c r="U22" s="705"/>
      <c r="V22" s="705"/>
      <c r="W22" s="705"/>
      <c r="X22" s="679" t="s">
        <v>16</v>
      </c>
      <c r="Y22" s="510" t="s">
        <v>198</v>
      </c>
      <c r="Z22" s="679" t="s">
        <v>229</v>
      </c>
      <c r="AA22" s="686">
        <v>1</v>
      </c>
      <c r="AB22" s="686"/>
      <c r="AC22" s="510" t="s">
        <v>32</v>
      </c>
      <c r="AD22" s="510"/>
      <c r="AE22" s="510" t="s">
        <v>105</v>
      </c>
      <c r="AF22" s="510" t="s">
        <v>210</v>
      </c>
      <c r="AG22" s="501">
        <v>20</v>
      </c>
      <c r="AH22" s="501"/>
      <c r="AI22" s="680" t="s">
        <v>33</v>
      </c>
      <c r="AJ22" s="679" t="s">
        <v>230</v>
      </c>
      <c r="AK22" s="680" t="s">
        <v>124</v>
      </c>
      <c r="AL22" s="680"/>
      <c r="AM22" s="510" t="s">
        <v>195</v>
      </c>
      <c r="AN22" s="679" t="s">
        <v>231</v>
      </c>
      <c r="AO22" s="679" t="s">
        <v>32</v>
      </c>
      <c r="AP22" s="679"/>
      <c r="AQ22" s="679" t="s">
        <v>203</v>
      </c>
      <c r="AR22" s="696">
        <f>ROUNDDOWN(R22*(AA22+ROUNDDOWN(AG22/60,2)),0)</f>
        <v>1064</v>
      </c>
      <c r="AS22" s="697"/>
      <c r="AT22" s="697"/>
      <c r="AU22" s="697"/>
      <c r="AV22" s="698"/>
      <c r="AW22" s="709" t="s">
        <v>375</v>
      </c>
      <c r="AX22" s="710"/>
    </row>
    <row r="23" spans="1:50" ht="15" customHeight="1" thickBot="1">
      <c r="A23" s="12" t="s">
        <v>123</v>
      </c>
      <c r="B23" s="2"/>
      <c r="C23" s="2"/>
      <c r="D23" s="501"/>
      <c r="E23" s="501"/>
      <c r="F23" s="501"/>
      <c r="G23" s="501"/>
      <c r="H23" s="501"/>
      <c r="I23" s="501"/>
      <c r="J23" s="501"/>
      <c r="K23" s="2" t="s">
        <v>195</v>
      </c>
      <c r="L23" s="707"/>
      <c r="M23" s="476"/>
      <c r="N23" s="476"/>
      <c r="O23" s="476"/>
      <c r="P23" s="477"/>
      <c r="Q23" s="160"/>
      <c r="R23" s="705"/>
      <c r="S23" s="705"/>
      <c r="T23" s="705"/>
      <c r="U23" s="705"/>
      <c r="V23" s="705"/>
      <c r="W23" s="705"/>
      <c r="X23" s="679"/>
      <c r="Y23" s="510"/>
      <c r="Z23" s="679"/>
      <c r="AA23" s="686"/>
      <c r="AB23" s="686"/>
      <c r="AC23" s="510"/>
      <c r="AD23" s="510"/>
      <c r="AE23" s="510"/>
      <c r="AF23" s="510"/>
      <c r="AG23" s="501"/>
      <c r="AH23" s="501"/>
      <c r="AI23" s="680"/>
      <c r="AJ23" s="679"/>
      <c r="AK23" s="680"/>
      <c r="AL23" s="680"/>
      <c r="AM23" s="510"/>
      <c r="AN23" s="679"/>
      <c r="AO23" s="679"/>
      <c r="AP23" s="679"/>
      <c r="AQ23" s="679"/>
      <c r="AR23" s="699"/>
      <c r="AS23" s="700"/>
      <c r="AT23" s="700"/>
      <c r="AU23" s="700"/>
      <c r="AV23" s="701"/>
      <c r="AW23" s="704" t="s">
        <v>373</v>
      </c>
      <c r="AX23" s="454"/>
    </row>
    <row r="24" spans="1:50" ht="7.5" customHeight="1">
      <c r="A24" s="183"/>
      <c r="B24" s="112"/>
      <c r="C24" s="112"/>
      <c r="D24" s="108"/>
      <c r="E24" s="112"/>
      <c r="F24" s="112"/>
      <c r="G24" s="112"/>
      <c r="H24" s="108"/>
      <c r="I24" s="112"/>
      <c r="J24" s="112"/>
      <c r="K24" s="159"/>
      <c r="L24" s="708"/>
      <c r="M24" s="476"/>
      <c r="N24" s="476"/>
      <c r="O24" s="476"/>
      <c r="P24" s="477"/>
      <c r="Q24" s="681"/>
      <c r="R24" s="682"/>
      <c r="S24" s="682"/>
      <c r="T24" s="682"/>
      <c r="U24" s="682"/>
      <c r="V24" s="24"/>
      <c r="W24" s="24"/>
      <c r="X24" s="24"/>
      <c r="Y24" s="24"/>
      <c r="Z24" s="24"/>
      <c r="AA24" s="24"/>
      <c r="AB24" s="24"/>
      <c r="AC24" s="24"/>
      <c r="AD24" s="24"/>
      <c r="AE24" s="24"/>
      <c r="AF24" s="542"/>
      <c r="AG24" s="542"/>
      <c r="AH24" s="542"/>
      <c r="AI24" s="542"/>
      <c r="AJ24" s="542"/>
      <c r="AK24" s="542"/>
      <c r="AL24" s="542"/>
      <c r="AM24" s="542"/>
      <c r="AN24" s="542"/>
      <c r="AO24" s="117"/>
      <c r="AP24" s="117"/>
      <c r="AQ24" s="117"/>
      <c r="AR24" s="152"/>
      <c r="AS24" s="117"/>
      <c r="AT24" s="117"/>
      <c r="AU24" s="117"/>
      <c r="AV24" s="117"/>
      <c r="AW24" s="117"/>
      <c r="AX24" s="162"/>
    </row>
    <row r="25" spans="1:50" ht="15" customHeight="1" thickBot="1">
      <c r="A25" s="467" t="s">
        <v>327</v>
      </c>
      <c r="B25" s="510"/>
      <c r="C25" s="711"/>
      <c r="D25" s="711"/>
      <c r="E25" s="711"/>
      <c r="F25" s="711"/>
      <c r="G25" s="711"/>
      <c r="H25" s="711"/>
      <c r="I25" s="711"/>
      <c r="J25" s="711"/>
      <c r="K25" s="712"/>
      <c r="L25" s="713" t="s">
        <v>376</v>
      </c>
      <c r="M25" s="716" t="s">
        <v>371</v>
      </c>
      <c r="N25" s="476"/>
      <c r="O25" s="476"/>
      <c r="P25" s="477"/>
      <c r="Q25" s="337"/>
      <c r="R25" s="725" t="s">
        <v>465</v>
      </c>
      <c r="S25" s="725"/>
      <c r="T25" s="725"/>
      <c r="U25" s="725"/>
      <c r="V25" s="725"/>
      <c r="W25" s="725"/>
      <c r="X25" s="725"/>
      <c r="Y25" s="725"/>
      <c r="Z25" s="342"/>
      <c r="AA25" s="343"/>
      <c r="AB25" s="343"/>
      <c r="AC25" s="343"/>
      <c r="AD25" s="343"/>
      <c r="AE25" s="343"/>
      <c r="AF25" s="343"/>
      <c r="AG25" s="343"/>
      <c r="AH25" s="343"/>
      <c r="AI25" s="343"/>
      <c r="AJ25" s="343"/>
      <c r="AK25" s="343"/>
      <c r="AL25" s="343"/>
      <c r="AM25" s="343"/>
      <c r="AN25" s="343"/>
      <c r="AO25" s="343"/>
      <c r="AP25" s="684"/>
      <c r="AQ25" s="684"/>
      <c r="AR25" s="684"/>
      <c r="AS25" s="684"/>
      <c r="AT25" s="684"/>
      <c r="AU25" s="684"/>
      <c r="AV25" s="684"/>
      <c r="AW25" s="684"/>
      <c r="AX25" s="685"/>
    </row>
    <row r="26" spans="1:50" ht="15" customHeight="1">
      <c r="A26" s="467"/>
      <c r="B26" s="510"/>
      <c r="C26" s="711"/>
      <c r="D26" s="711"/>
      <c r="E26" s="711"/>
      <c r="F26" s="711"/>
      <c r="G26" s="711"/>
      <c r="H26" s="711"/>
      <c r="I26" s="711"/>
      <c r="J26" s="711"/>
      <c r="K26" s="712"/>
      <c r="L26" s="714"/>
      <c r="M26" s="716"/>
      <c r="N26" s="476"/>
      <c r="O26" s="476"/>
      <c r="P26" s="477"/>
      <c r="Q26" s="12"/>
      <c r="R26" s="694">
        <v>800</v>
      </c>
      <c r="S26" s="694"/>
      <c r="T26" s="694"/>
      <c r="U26" s="694"/>
      <c r="V26" s="694"/>
      <c r="W26" s="694"/>
      <c r="X26" s="679" t="s">
        <v>16</v>
      </c>
      <c r="Y26" s="510" t="s">
        <v>198</v>
      </c>
      <c r="Z26" s="679" t="s">
        <v>229</v>
      </c>
      <c r="AA26" s="686">
        <v>2</v>
      </c>
      <c r="AB26" s="686"/>
      <c r="AC26" s="510" t="s">
        <v>32</v>
      </c>
      <c r="AD26" s="510"/>
      <c r="AE26" s="510" t="s">
        <v>105</v>
      </c>
      <c r="AF26" s="510" t="s">
        <v>210</v>
      </c>
      <c r="AG26" s="501">
        <v>30</v>
      </c>
      <c r="AH26" s="501"/>
      <c r="AI26" s="680" t="s">
        <v>33</v>
      </c>
      <c r="AJ26" s="679" t="s">
        <v>230</v>
      </c>
      <c r="AK26" s="680" t="s">
        <v>124</v>
      </c>
      <c r="AL26" s="680"/>
      <c r="AM26" s="510" t="s">
        <v>195</v>
      </c>
      <c r="AN26" s="679" t="s">
        <v>231</v>
      </c>
      <c r="AO26" s="679" t="s">
        <v>32</v>
      </c>
      <c r="AP26" s="679"/>
      <c r="AQ26" s="679" t="s">
        <v>203</v>
      </c>
      <c r="AR26" s="696">
        <f>ROUNDDOWN(R26*(AA26+ROUNDDOWN(AG26/60,2)),0)</f>
        <v>2000</v>
      </c>
      <c r="AS26" s="697"/>
      <c r="AT26" s="697"/>
      <c r="AU26" s="697"/>
      <c r="AV26" s="698"/>
      <c r="AW26" s="702" t="s">
        <v>377</v>
      </c>
      <c r="AX26" s="703"/>
    </row>
    <row r="27" spans="1:50" ht="15" customHeight="1" thickBot="1">
      <c r="A27" s="717"/>
      <c r="B27" s="711"/>
      <c r="C27" s="711"/>
      <c r="D27" s="108" t="s">
        <v>42</v>
      </c>
      <c r="E27" s="711"/>
      <c r="F27" s="711"/>
      <c r="G27" s="711"/>
      <c r="H27" s="108" t="s">
        <v>42</v>
      </c>
      <c r="I27" s="711"/>
      <c r="J27" s="711"/>
      <c r="K27" s="712"/>
      <c r="L27" s="714"/>
      <c r="M27" s="716"/>
      <c r="N27" s="476"/>
      <c r="O27" s="476"/>
      <c r="P27" s="477"/>
      <c r="Q27" s="160"/>
      <c r="R27" s="694"/>
      <c r="S27" s="694"/>
      <c r="T27" s="694"/>
      <c r="U27" s="694"/>
      <c r="V27" s="694"/>
      <c r="W27" s="694"/>
      <c r="X27" s="679"/>
      <c r="Y27" s="510"/>
      <c r="Z27" s="679"/>
      <c r="AA27" s="686"/>
      <c r="AB27" s="686"/>
      <c r="AC27" s="510"/>
      <c r="AD27" s="510"/>
      <c r="AE27" s="510"/>
      <c r="AF27" s="510"/>
      <c r="AG27" s="501"/>
      <c r="AH27" s="501"/>
      <c r="AI27" s="680"/>
      <c r="AJ27" s="679"/>
      <c r="AK27" s="680"/>
      <c r="AL27" s="680"/>
      <c r="AM27" s="510"/>
      <c r="AN27" s="679"/>
      <c r="AO27" s="679"/>
      <c r="AP27" s="679"/>
      <c r="AQ27" s="679"/>
      <c r="AR27" s="699"/>
      <c r="AS27" s="700"/>
      <c r="AT27" s="700"/>
      <c r="AU27" s="700"/>
      <c r="AV27" s="701"/>
      <c r="AW27" s="704" t="s">
        <v>373</v>
      </c>
      <c r="AX27" s="454"/>
    </row>
    <row r="28" spans="1:50" ht="6.75" customHeight="1">
      <c r="A28" s="183"/>
      <c r="B28" s="112"/>
      <c r="C28" s="112"/>
      <c r="D28" s="108"/>
      <c r="E28" s="112"/>
      <c r="F28" s="112"/>
      <c r="G28" s="112"/>
      <c r="H28" s="108"/>
      <c r="I28" s="112"/>
      <c r="J28" s="112"/>
      <c r="K28" s="159"/>
      <c r="L28" s="714"/>
      <c r="M28" s="716"/>
      <c r="N28" s="476"/>
      <c r="O28" s="476"/>
      <c r="P28" s="477"/>
      <c r="Q28" s="681"/>
      <c r="R28" s="682"/>
      <c r="S28" s="682"/>
      <c r="T28" s="682"/>
      <c r="U28" s="682"/>
      <c r="V28" s="24"/>
      <c r="W28" s="24"/>
      <c r="X28" s="24"/>
      <c r="Y28" s="24"/>
      <c r="Z28" s="24"/>
      <c r="AA28" s="24"/>
      <c r="AB28" s="24"/>
      <c r="AC28" s="24"/>
      <c r="AD28" s="24"/>
      <c r="AE28" s="24"/>
      <c r="AF28" s="542"/>
      <c r="AG28" s="542"/>
      <c r="AH28" s="542"/>
      <c r="AI28" s="542"/>
      <c r="AJ28" s="542"/>
      <c r="AK28" s="542"/>
      <c r="AL28" s="542"/>
      <c r="AM28" s="542"/>
      <c r="AN28" s="542"/>
      <c r="AO28" s="117"/>
      <c r="AP28" s="117"/>
      <c r="AQ28" s="109"/>
      <c r="AR28" s="120"/>
      <c r="AT28" s="109"/>
      <c r="AU28" s="109"/>
      <c r="AV28" s="109"/>
      <c r="AW28" s="109"/>
      <c r="AX28" s="162"/>
    </row>
    <row r="29" spans="1:50" ht="12" customHeight="1" thickBot="1">
      <c r="A29" s="12"/>
      <c r="B29" s="2"/>
      <c r="C29" s="112"/>
      <c r="D29" s="112"/>
      <c r="E29" s="112"/>
      <c r="F29" s="112"/>
      <c r="G29" s="112"/>
      <c r="H29" s="112"/>
      <c r="I29" s="112"/>
      <c r="J29" s="112"/>
      <c r="K29" s="159"/>
      <c r="L29" s="714"/>
      <c r="M29" s="716" t="s">
        <v>374</v>
      </c>
      <c r="N29" s="476"/>
      <c r="O29" s="476"/>
      <c r="P29" s="477"/>
      <c r="Q29" s="337"/>
      <c r="R29" s="687" t="s">
        <v>395</v>
      </c>
      <c r="S29" s="687"/>
      <c r="T29" s="687"/>
      <c r="U29" s="687"/>
      <c r="V29" s="687"/>
      <c r="W29" s="687"/>
      <c r="X29" s="687"/>
      <c r="Y29" s="258"/>
      <c r="Z29" s="258"/>
      <c r="AA29" s="625"/>
      <c r="AB29" s="625"/>
      <c r="AC29" s="625"/>
      <c r="AD29" s="625"/>
      <c r="AE29" s="625"/>
      <c r="AF29" s="625"/>
      <c r="AG29" s="625"/>
      <c r="AH29" s="625"/>
      <c r="AI29" s="625"/>
      <c r="AJ29" s="625"/>
      <c r="AK29" s="625"/>
      <c r="AL29" s="625"/>
      <c r="AM29" s="625"/>
      <c r="AN29" s="625"/>
      <c r="AO29" s="625"/>
      <c r="AP29" s="625"/>
      <c r="AQ29" s="296"/>
      <c r="AR29" s="695"/>
      <c r="AS29" s="695"/>
      <c r="AT29" s="695"/>
      <c r="AU29" s="695"/>
      <c r="AV29" s="695"/>
      <c r="AW29" s="296"/>
      <c r="AX29" s="328"/>
    </row>
    <row r="30" spans="1:50" ht="15" customHeight="1">
      <c r="A30" s="12"/>
      <c r="B30" s="2"/>
      <c r="C30" s="112"/>
      <c r="D30" s="112"/>
      <c r="E30" s="112"/>
      <c r="F30" s="112"/>
      <c r="G30" s="112"/>
      <c r="H30" s="112"/>
      <c r="I30" s="112"/>
      <c r="J30" s="112"/>
      <c r="K30" s="159"/>
      <c r="L30" s="714"/>
      <c r="M30" s="716"/>
      <c r="N30" s="476"/>
      <c r="O30" s="476"/>
      <c r="P30" s="477"/>
      <c r="Q30" s="12"/>
      <c r="R30" s="688">
        <f>O9</f>
        <v>575.5</v>
      </c>
      <c r="S30" s="689"/>
      <c r="T30" s="689"/>
      <c r="U30" s="689"/>
      <c r="V30" s="689"/>
      <c r="W30" s="690"/>
      <c r="X30" s="679" t="s">
        <v>16</v>
      </c>
      <c r="Y30" s="510" t="s">
        <v>198</v>
      </c>
      <c r="Z30" s="679" t="s">
        <v>229</v>
      </c>
      <c r="AA30" s="686">
        <v>1</v>
      </c>
      <c r="AB30" s="686"/>
      <c r="AC30" s="510" t="s">
        <v>32</v>
      </c>
      <c r="AD30" s="510"/>
      <c r="AE30" s="510" t="s">
        <v>105</v>
      </c>
      <c r="AF30" s="510" t="s">
        <v>210</v>
      </c>
      <c r="AG30" s="686">
        <v>0</v>
      </c>
      <c r="AH30" s="686"/>
      <c r="AI30" s="680" t="s">
        <v>33</v>
      </c>
      <c r="AJ30" s="679" t="s">
        <v>230</v>
      </c>
      <c r="AK30" s="680" t="s">
        <v>124</v>
      </c>
      <c r="AL30" s="680"/>
      <c r="AM30" s="510" t="s">
        <v>195</v>
      </c>
      <c r="AN30" s="679" t="s">
        <v>231</v>
      </c>
      <c r="AO30" s="679" t="s">
        <v>32</v>
      </c>
      <c r="AP30" s="679"/>
      <c r="AQ30" s="679" t="s">
        <v>203</v>
      </c>
      <c r="AR30" s="696">
        <f>ROUNDDOWN(R30*(AA30+ROUNDDOWN(AG30/60,2)),0)</f>
        <v>575</v>
      </c>
      <c r="AS30" s="697"/>
      <c r="AT30" s="697"/>
      <c r="AU30" s="697"/>
      <c r="AV30" s="698"/>
      <c r="AW30" s="702" t="s">
        <v>378</v>
      </c>
      <c r="AX30" s="703"/>
    </row>
    <row r="31" spans="1:50" ht="15" customHeight="1" thickBot="1">
      <c r="A31" s="183"/>
      <c r="B31" s="112"/>
      <c r="C31" s="112"/>
      <c r="D31" s="108"/>
      <c r="E31" s="112"/>
      <c r="F31" s="112"/>
      <c r="G31" s="112"/>
      <c r="H31" s="108"/>
      <c r="I31" s="112"/>
      <c r="J31" s="112"/>
      <c r="K31" s="159"/>
      <c r="L31" s="714"/>
      <c r="M31" s="716"/>
      <c r="N31" s="476"/>
      <c r="O31" s="476"/>
      <c r="P31" s="477"/>
      <c r="Q31" s="160"/>
      <c r="R31" s="691"/>
      <c r="S31" s="692"/>
      <c r="T31" s="692"/>
      <c r="U31" s="692"/>
      <c r="V31" s="692"/>
      <c r="W31" s="693"/>
      <c r="X31" s="679"/>
      <c r="Y31" s="510"/>
      <c r="Z31" s="679"/>
      <c r="AA31" s="686"/>
      <c r="AB31" s="686"/>
      <c r="AC31" s="510"/>
      <c r="AD31" s="510"/>
      <c r="AE31" s="510"/>
      <c r="AF31" s="510"/>
      <c r="AG31" s="686"/>
      <c r="AH31" s="686"/>
      <c r="AI31" s="680"/>
      <c r="AJ31" s="679"/>
      <c r="AK31" s="680"/>
      <c r="AL31" s="680"/>
      <c r="AM31" s="510"/>
      <c r="AN31" s="679"/>
      <c r="AO31" s="679"/>
      <c r="AP31" s="679"/>
      <c r="AQ31" s="679"/>
      <c r="AR31" s="699"/>
      <c r="AS31" s="700"/>
      <c r="AT31" s="700"/>
      <c r="AU31" s="700"/>
      <c r="AV31" s="701"/>
      <c r="AW31" s="704" t="s">
        <v>373</v>
      </c>
      <c r="AX31" s="454"/>
    </row>
    <row r="32" spans="1:50" ht="9" customHeight="1">
      <c r="A32" s="156"/>
      <c r="B32" s="316"/>
      <c r="C32" s="316"/>
      <c r="D32" s="161"/>
      <c r="E32" s="316"/>
      <c r="F32" s="316"/>
      <c r="G32" s="316"/>
      <c r="H32" s="161"/>
      <c r="I32" s="316"/>
      <c r="J32" s="316"/>
      <c r="K32" s="329"/>
      <c r="L32" s="715"/>
      <c r="M32" s="716"/>
      <c r="N32" s="476"/>
      <c r="O32" s="476"/>
      <c r="P32" s="477"/>
      <c r="Q32" s="681"/>
      <c r="R32" s="682"/>
      <c r="S32" s="682"/>
      <c r="T32" s="682"/>
      <c r="U32" s="682"/>
      <c r="V32" s="24"/>
      <c r="W32" s="24"/>
      <c r="X32" s="24"/>
      <c r="Y32" s="24"/>
      <c r="Z32" s="24"/>
      <c r="AA32" s="24"/>
      <c r="AB32" s="24"/>
      <c r="AC32" s="24"/>
      <c r="AD32" s="24"/>
      <c r="AE32" s="24"/>
      <c r="AF32" s="542"/>
      <c r="AG32" s="542"/>
      <c r="AH32" s="542"/>
      <c r="AI32" s="542"/>
      <c r="AJ32" s="542"/>
      <c r="AK32" s="542"/>
      <c r="AL32" s="542"/>
      <c r="AM32" s="542"/>
      <c r="AN32" s="542"/>
      <c r="AO32" s="117"/>
      <c r="AP32" s="117"/>
      <c r="AQ32" s="109"/>
      <c r="AR32" s="120"/>
      <c r="AT32" s="109"/>
      <c r="AU32" s="109"/>
      <c r="AV32" s="109"/>
      <c r="AW32" s="109"/>
      <c r="AX32" s="162"/>
    </row>
    <row r="33" spans="1:50" ht="15" customHeight="1" thickBot="1">
      <c r="A33" s="340"/>
      <c r="B33" s="3"/>
      <c r="C33" s="3"/>
      <c r="D33" s="3"/>
      <c r="E33" s="3"/>
      <c r="F33" s="3"/>
      <c r="G33" s="3"/>
      <c r="H33" s="3"/>
      <c r="I33" s="3"/>
      <c r="J33" s="3"/>
      <c r="K33" s="3"/>
      <c r="L33" s="706" t="s">
        <v>370</v>
      </c>
      <c r="M33" s="476" t="s">
        <v>371</v>
      </c>
      <c r="N33" s="476"/>
      <c r="O33" s="476"/>
      <c r="P33" s="477"/>
      <c r="Q33" s="341"/>
      <c r="R33" s="683" t="s">
        <v>372</v>
      </c>
      <c r="S33" s="683"/>
      <c r="T33" s="683"/>
      <c r="U33" s="683"/>
      <c r="V33" s="683"/>
      <c r="W33" s="683"/>
      <c r="X33" s="683"/>
      <c r="Y33" s="334"/>
      <c r="Z33" s="334"/>
      <c r="AA33" s="684"/>
      <c r="AB33" s="684"/>
      <c r="AC33" s="684"/>
      <c r="AD33" s="684"/>
      <c r="AE33" s="684"/>
      <c r="AF33" s="684"/>
      <c r="AG33" s="684"/>
      <c r="AH33" s="684"/>
      <c r="AI33" s="684"/>
      <c r="AJ33" s="684"/>
      <c r="AK33" s="684"/>
      <c r="AL33" s="684"/>
      <c r="AM33" s="684"/>
      <c r="AN33" s="684"/>
      <c r="AO33" s="684"/>
      <c r="AP33" s="684"/>
      <c r="AQ33" s="684"/>
      <c r="AR33" s="684"/>
      <c r="AS33" s="684"/>
      <c r="AT33" s="684"/>
      <c r="AU33" s="684"/>
      <c r="AV33" s="684"/>
      <c r="AW33" s="684"/>
      <c r="AX33" s="685"/>
    </row>
    <row r="34" spans="1:50" ht="15" customHeight="1">
      <c r="A34" s="5"/>
      <c r="B34" s="6"/>
      <c r="C34" s="6"/>
      <c r="D34" s="6"/>
      <c r="E34" s="6"/>
      <c r="F34" s="6"/>
      <c r="G34" s="6"/>
      <c r="H34" s="6"/>
      <c r="I34" s="6"/>
      <c r="J34" s="6"/>
      <c r="K34" s="6"/>
      <c r="L34" s="707"/>
      <c r="M34" s="476"/>
      <c r="N34" s="476"/>
      <c r="O34" s="476"/>
      <c r="P34" s="477"/>
      <c r="Q34" s="12"/>
      <c r="R34" s="705">
        <v>800</v>
      </c>
      <c r="S34" s="705"/>
      <c r="T34" s="705"/>
      <c r="U34" s="705"/>
      <c r="V34" s="705"/>
      <c r="W34" s="705"/>
      <c r="X34" s="679" t="s">
        <v>16</v>
      </c>
      <c r="Y34" s="510" t="s">
        <v>198</v>
      </c>
      <c r="Z34" s="679" t="s">
        <v>229</v>
      </c>
      <c r="AA34" s="686">
        <v>2</v>
      </c>
      <c r="AB34" s="686"/>
      <c r="AC34" s="510" t="s">
        <v>32</v>
      </c>
      <c r="AD34" s="510"/>
      <c r="AE34" s="510" t="s">
        <v>105</v>
      </c>
      <c r="AF34" s="510" t="s">
        <v>210</v>
      </c>
      <c r="AG34" s="501">
        <v>30</v>
      </c>
      <c r="AH34" s="501"/>
      <c r="AI34" s="680" t="s">
        <v>33</v>
      </c>
      <c r="AJ34" s="679" t="s">
        <v>230</v>
      </c>
      <c r="AK34" s="680" t="s">
        <v>124</v>
      </c>
      <c r="AL34" s="680"/>
      <c r="AM34" s="510" t="s">
        <v>195</v>
      </c>
      <c r="AN34" s="679" t="s">
        <v>231</v>
      </c>
      <c r="AO34" s="679" t="s">
        <v>32</v>
      </c>
      <c r="AP34" s="679"/>
      <c r="AQ34" s="679" t="s">
        <v>203</v>
      </c>
      <c r="AR34" s="696">
        <f>ROUNDDOWN(R34*(AA34+ROUNDDOWN(AG34/60,2)),0)</f>
        <v>2000</v>
      </c>
      <c r="AS34" s="697"/>
      <c r="AT34" s="697"/>
      <c r="AU34" s="697"/>
      <c r="AV34" s="698"/>
      <c r="AW34" s="709" t="s">
        <v>399</v>
      </c>
      <c r="AX34" s="710"/>
    </row>
    <row r="35" spans="1:50" ht="15" customHeight="1" thickBot="1">
      <c r="A35" s="12" t="s">
        <v>123</v>
      </c>
      <c r="B35" s="2"/>
      <c r="C35" s="2"/>
      <c r="D35" s="501"/>
      <c r="E35" s="501"/>
      <c r="F35" s="501"/>
      <c r="G35" s="501"/>
      <c r="H35" s="501"/>
      <c r="I35" s="501"/>
      <c r="J35" s="501"/>
      <c r="K35" s="2" t="s">
        <v>195</v>
      </c>
      <c r="L35" s="707"/>
      <c r="M35" s="476"/>
      <c r="N35" s="476"/>
      <c r="O35" s="476"/>
      <c r="P35" s="477"/>
      <c r="Q35" s="160"/>
      <c r="R35" s="705"/>
      <c r="S35" s="705"/>
      <c r="T35" s="705"/>
      <c r="U35" s="705"/>
      <c r="V35" s="705"/>
      <c r="W35" s="705"/>
      <c r="X35" s="679"/>
      <c r="Y35" s="510"/>
      <c r="Z35" s="679"/>
      <c r="AA35" s="686"/>
      <c r="AB35" s="686"/>
      <c r="AC35" s="510"/>
      <c r="AD35" s="510"/>
      <c r="AE35" s="510"/>
      <c r="AF35" s="510"/>
      <c r="AG35" s="501"/>
      <c r="AH35" s="501"/>
      <c r="AI35" s="680"/>
      <c r="AJ35" s="679"/>
      <c r="AK35" s="680"/>
      <c r="AL35" s="680"/>
      <c r="AM35" s="510"/>
      <c r="AN35" s="679"/>
      <c r="AO35" s="679"/>
      <c r="AP35" s="679"/>
      <c r="AQ35" s="679"/>
      <c r="AR35" s="699"/>
      <c r="AS35" s="700"/>
      <c r="AT35" s="700"/>
      <c r="AU35" s="700"/>
      <c r="AV35" s="701"/>
      <c r="AW35" s="704" t="s">
        <v>373</v>
      </c>
      <c r="AX35" s="454"/>
    </row>
    <row r="36" spans="1:50" ht="7.5" customHeight="1">
      <c r="A36" s="183"/>
      <c r="B36" s="112"/>
      <c r="C36" s="112"/>
      <c r="D36" s="108"/>
      <c r="E36" s="112"/>
      <c r="F36" s="112"/>
      <c r="G36" s="112"/>
      <c r="H36" s="108"/>
      <c r="I36" s="112"/>
      <c r="J36" s="112"/>
      <c r="K36" s="159"/>
      <c r="L36" s="708"/>
      <c r="M36" s="476"/>
      <c r="N36" s="476"/>
      <c r="O36" s="476"/>
      <c r="P36" s="477"/>
      <c r="Q36" s="681"/>
      <c r="R36" s="682"/>
      <c r="S36" s="682"/>
      <c r="T36" s="682"/>
      <c r="U36" s="682"/>
      <c r="V36" s="24"/>
      <c r="W36" s="24"/>
      <c r="X36" s="24"/>
      <c r="Y36" s="24"/>
      <c r="Z36" s="24"/>
      <c r="AA36" s="24"/>
      <c r="AB36" s="24"/>
      <c r="AC36" s="24"/>
      <c r="AD36" s="24"/>
      <c r="AE36" s="24"/>
      <c r="AF36" s="542"/>
      <c r="AG36" s="542"/>
      <c r="AH36" s="542"/>
      <c r="AI36" s="542"/>
      <c r="AJ36" s="542"/>
      <c r="AK36" s="542"/>
      <c r="AL36" s="542"/>
      <c r="AM36" s="542"/>
      <c r="AN36" s="542"/>
      <c r="AO36" s="117"/>
      <c r="AP36" s="117"/>
      <c r="AQ36" s="117"/>
      <c r="AR36" s="152"/>
      <c r="AS36" s="117"/>
      <c r="AT36" s="117"/>
      <c r="AU36" s="117"/>
      <c r="AV36" s="117"/>
      <c r="AW36" s="117"/>
      <c r="AX36" s="162"/>
    </row>
    <row r="37" spans="1:50" ht="15" customHeight="1" thickBot="1">
      <c r="A37" s="467" t="s">
        <v>327</v>
      </c>
      <c r="B37" s="510"/>
      <c r="C37" s="711"/>
      <c r="D37" s="711"/>
      <c r="E37" s="711"/>
      <c r="F37" s="711"/>
      <c r="G37" s="711"/>
      <c r="H37" s="711"/>
      <c r="I37" s="711"/>
      <c r="J37" s="711"/>
      <c r="K37" s="712"/>
      <c r="L37" s="713" t="s">
        <v>376</v>
      </c>
      <c r="M37" s="716" t="s">
        <v>371</v>
      </c>
      <c r="N37" s="476"/>
      <c r="O37" s="476"/>
      <c r="P37" s="477"/>
      <c r="Q37" s="337"/>
      <c r="R37" s="725" t="s">
        <v>465</v>
      </c>
      <c r="S37" s="725"/>
      <c r="T37" s="725"/>
      <c r="U37" s="725"/>
      <c r="V37" s="725"/>
      <c r="W37" s="725"/>
      <c r="X37" s="725"/>
      <c r="Y37" s="725"/>
      <c r="Z37" s="342"/>
      <c r="AA37" s="343"/>
      <c r="AB37" s="343"/>
      <c r="AC37" s="343"/>
      <c r="AD37" s="343"/>
      <c r="AE37" s="343"/>
      <c r="AF37" s="343"/>
      <c r="AG37" s="343"/>
      <c r="AH37" s="343"/>
      <c r="AI37" s="343"/>
      <c r="AJ37" s="343"/>
      <c r="AK37" s="343"/>
      <c r="AL37" s="343"/>
      <c r="AM37" s="343"/>
      <c r="AN37" s="343"/>
      <c r="AO37" s="343"/>
      <c r="AP37" s="684"/>
      <c r="AQ37" s="684"/>
      <c r="AR37" s="684"/>
      <c r="AS37" s="684"/>
      <c r="AT37" s="684"/>
      <c r="AU37" s="684"/>
      <c r="AV37" s="684"/>
      <c r="AW37" s="684"/>
      <c r="AX37" s="685"/>
    </row>
    <row r="38" spans="1:50" ht="15" customHeight="1">
      <c r="A38" s="467"/>
      <c r="B38" s="510"/>
      <c r="C38" s="711"/>
      <c r="D38" s="711"/>
      <c r="E38" s="711"/>
      <c r="F38" s="711"/>
      <c r="G38" s="711"/>
      <c r="H38" s="711"/>
      <c r="I38" s="711"/>
      <c r="J38" s="711"/>
      <c r="K38" s="712"/>
      <c r="L38" s="714"/>
      <c r="M38" s="716"/>
      <c r="N38" s="476"/>
      <c r="O38" s="476"/>
      <c r="P38" s="477"/>
      <c r="Q38" s="12"/>
      <c r="R38" s="694">
        <v>800</v>
      </c>
      <c r="S38" s="694"/>
      <c r="T38" s="694"/>
      <c r="U38" s="694"/>
      <c r="V38" s="694"/>
      <c r="W38" s="694"/>
      <c r="X38" s="679" t="s">
        <v>16</v>
      </c>
      <c r="Y38" s="510" t="s">
        <v>198</v>
      </c>
      <c r="Z38" s="679" t="s">
        <v>229</v>
      </c>
      <c r="AA38" s="686">
        <v>1</v>
      </c>
      <c r="AB38" s="686"/>
      <c r="AC38" s="510" t="s">
        <v>32</v>
      </c>
      <c r="AD38" s="510"/>
      <c r="AE38" s="510" t="s">
        <v>105</v>
      </c>
      <c r="AF38" s="510" t="s">
        <v>210</v>
      </c>
      <c r="AG38" s="501">
        <v>50</v>
      </c>
      <c r="AH38" s="501"/>
      <c r="AI38" s="680" t="s">
        <v>33</v>
      </c>
      <c r="AJ38" s="679" t="s">
        <v>230</v>
      </c>
      <c r="AK38" s="680" t="s">
        <v>124</v>
      </c>
      <c r="AL38" s="680"/>
      <c r="AM38" s="510" t="s">
        <v>195</v>
      </c>
      <c r="AN38" s="679" t="s">
        <v>231</v>
      </c>
      <c r="AO38" s="679" t="s">
        <v>32</v>
      </c>
      <c r="AP38" s="679"/>
      <c r="AQ38" s="679" t="s">
        <v>203</v>
      </c>
      <c r="AR38" s="696">
        <f>ROUNDDOWN(R38*(AA38+ROUNDDOWN(AG38/60,2)),0)</f>
        <v>1464</v>
      </c>
      <c r="AS38" s="697"/>
      <c r="AT38" s="697"/>
      <c r="AU38" s="697"/>
      <c r="AV38" s="698"/>
      <c r="AW38" s="702" t="s">
        <v>406</v>
      </c>
      <c r="AX38" s="703"/>
    </row>
    <row r="39" spans="1:50" ht="15" customHeight="1" thickBot="1">
      <c r="A39" s="717"/>
      <c r="B39" s="711"/>
      <c r="C39" s="711"/>
      <c r="D39" s="108" t="s">
        <v>42</v>
      </c>
      <c r="E39" s="711"/>
      <c r="F39" s="711"/>
      <c r="G39" s="711"/>
      <c r="H39" s="108" t="s">
        <v>42</v>
      </c>
      <c r="I39" s="711"/>
      <c r="J39" s="711"/>
      <c r="K39" s="712"/>
      <c r="L39" s="714"/>
      <c r="M39" s="716"/>
      <c r="N39" s="476"/>
      <c r="O39" s="476"/>
      <c r="P39" s="477"/>
      <c r="Q39" s="160"/>
      <c r="R39" s="694"/>
      <c r="S39" s="694"/>
      <c r="T39" s="694"/>
      <c r="U39" s="694"/>
      <c r="V39" s="694"/>
      <c r="W39" s="694"/>
      <c r="X39" s="679"/>
      <c r="Y39" s="510"/>
      <c r="Z39" s="679"/>
      <c r="AA39" s="686"/>
      <c r="AB39" s="686"/>
      <c r="AC39" s="510"/>
      <c r="AD39" s="510"/>
      <c r="AE39" s="510"/>
      <c r="AF39" s="510"/>
      <c r="AG39" s="501"/>
      <c r="AH39" s="501"/>
      <c r="AI39" s="680"/>
      <c r="AJ39" s="679"/>
      <c r="AK39" s="680"/>
      <c r="AL39" s="680"/>
      <c r="AM39" s="510"/>
      <c r="AN39" s="679"/>
      <c r="AO39" s="679"/>
      <c r="AP39" s="679"/>
      <c r="AQ39" s="679"/>
      <c r="AR39" s="699"/>
      <c r="AS39" s="700"/>
      <c r="AT39" s="700"/>
      <c r="AU39" s="700"/>
      <c r="AV39" s="701"/>
      <c r="AW39" s="704" t="s">
        <v>373</v>
      </c>
      <c r="AX39" s="454"/>
    </row>
    <row r="40" spans="1:50" ht="6.75" customHeight="1">
      <c r="A40" s="183"/>
      <c r="B40" s="112"/>
      <c r="C40" s="112"/>
      <c r="D40" s="108"/>
      <c r="E40" s="112"/>
      <c r="F40" s="112"/>
      <c r="G40" s="112"/>
      <c r="H40" s="108"/>
      <c r="I40" s="112"/>
      <c r="J40" s="112"/>
      <c r="K40" s="159"/>
      <c r="L40" s="714"/>
      <c r="M40" s="716"/>
      <c r="N40" s="476"/>
      <c r="O40" s="476"/>
      <c r="P40" s="477"/>
      <c r="Q40" s="681"/>
      <c r="R40" s="682"/>
      <c r="S40" s="682"/>
      <c r="T40" s="682"/>
      <c r="U40" s="682"/>
      <c r="V40" s="24"/>
      <c r="W40" s="24"/>
      <c r="X40" s="24"/>
      <c r="Y40" s="24"/>
      <c r="Z40" s="24"/>
      <c r="AA40" s="24"/>
      <c r="AB40" s="24"/>
      <c r="AC40" s="24"/>
      <c r="AD40" s="24"/>
      <c r="AE40" s="24"/>
      <c r="AF40" s="542"/>
      <c r="AG40" s="542"/>
      <c r="AH40" s="542"/>
      <c r="AI40" s="542"/>
      <c r="AJ40" s="542"/>
      <c r="AK40" s="542"/>
      <c r="AL40" s="542"/>
      <c r="AM40" s="542"/>
      <c r="AN40" s="542"/>
      <c r="AO40" s="117"/>
      <c r="AP40" s="117"/>
      <c r="AQ40" s="109"/>
      <c r="AR40" s="120"/>
      <c r="AT40" s="109"/>
      <c r="AU40" s="109"/>
      <c r="AV40" s="109"/>
      <c r="AW40" s="109"/>
      <c r="AX40" s="162"/>
    </row>
    <row r="41" spans="1:50" ht="12" customHeight="1" thickBot="1">
      <c r="A41" s="12"/>
      <c r="B41" s="2"/>
      <c r="C41" s="112"/>
      <c r="D41" s="112"/>
      <c r="E41" s="112"/>
      <c r="F41" s="112"/>
      <c r="G41" s="112"/>
      <c r="H41" s="112"/>
      <c r="I41" s="112"/>
      <c r="J41" s="112"/>
      <c r="K41" s="159"/>
      <c r="L41" s="714"/>
      <c r="M41" s="716" t="s">
        <v>374</v>
      </c>
      <c r="N41" s="476"/>
      <c r="O41" s="476"/>
      <c r="P41" s="477"/>
      <c r="Q41" s="337"/>
      <c r="R41" s="687" t="s">
        <v>395</v>
      </c>
      <c r="S41" s="687"/>
      <c r="T41" s="687"/>
      <c r="U41" s="687"/>
      <c r="V41" s="687"/>
      <c r="W41" s="687"/>
      <c r="X41" s="687"/>
      <c r="Y41" s="258"/>
      <c r="Z41" s="258"/>
      <c r="AA41" s="625"/>
      <c r="AB41" s="625"/>
      <c r="AC41" s="625"/>
      <c r="AD41" s="625"/>
      <c r="AE41" s="625"/>
      <c r="AF41" s="625"/>
      <c r="AG41" s="625"/>
      <c r="AH41" s="625"/>
      <c r="AI41" s="625"/>
      <c r="AJ41" s="625"/>
      <c r="AK41" s="625"/>
      <c r="AL41" s="625"/>
      <c r="AM41" s="625"/>
      <c r="AN41" s="625"/>
      <c r="AO41" s="625"/>
      <c r="AP41" s="625"/>
      <c r="AQ41" s="296"/>
      <c r="AR41" s="695"/>
      <c r="AS41" s="695"/>
      <c r="AT41" s="695"/>
      <c r="AU41" s="695"/>
      <c r="AV41" s="695"/>
      <c r="AW41" s="296"/>
      <c r="AX41" s="328"/>
    </row>
    <row r="42" spans="1:50" ht="15" customHeight="1">
      <c r="A42" s="12"/>
      <c r="B42" s="2"/>
      <c r="C42" s="112"/>
      <c r="D42" s="112"/>
      <c r="E42" s="112"/>
      <c r="F42" s="112"/>
      <c r="G42" s="112"/>
      <c r="H42" s="112"/>
      <c r="I42" s="112"/>
      <c r="J42" s="112"/>
      <c r="K42" s="159"/>
      <c r="L42" s="714"/>
      <c r="M42" s="716"/>
      <c r="N42" s="476"/>
      <c r="O42" s="476"/>
      <c r="P42" s="477"/>
      <c r="Q42" s="12"/>
      <c r="R42" s="688">
        <f>O9</f>
        <v>575.5</v>
      </c>
      <c r="S42" s="689"/>
      <c r="T42" s="689"/>
      <c r="U42" s="689"/>
      <c r="V42" s="689"/>
      <c r="W42" s="690"/>
      <c r="X42" s="679" t="s">
        <v>16</v>
      </c>
      <c r="Y42" s="510" t="s">
        <v>198</v>
      </c>
      <c r="Z42" s="679" t="s">
        <v>229</v>
      </c>
      <c r="AA42" s="686">
        <v>3</v>
      </c>
      <c r="AB42" s="686"/>
      <c r="AC42" s="510" t="s">
        <v>32</v>
      </c>
      <c r="AD42" s="510"/>
      <c r="AE42" s="510" t="s">
        <v>105</v>
      </c>
      <c r="AF42" s="510" t="s">
        <v>210</v>
      </c>
      <c r="AG42" s="501">
        <v>40</v>
      </c>
      <c r="AH42" s="501"/>
      <c r="AI42" s="680" t="s">
        <v>33</v>
      </c>
      <c r="AJ42" s="679" t="s">
        <v>230</v>
      </c>
      <c r="AK42" s="680" t="s">
        <v>124</v>
      </c>
      <c r="AL42" s="680"/>
      <c r="AM42" s="510" t="s">
        <v>195</v>
      </c>
      <c r="AN42" s="679" t="s">
        <v>231</v>
      </c>
      <c r="AO42" s="679" t="s">
        <v>32</v>
      </c>
      <c r="AP42" s="679"/>
      <c r="AQ42" s="679" t="s">
        <v>203</v>
      </c>
      <c r="AR42" s="696">
        <f>ROUNDDOWN(R42*(AA42+ROUNDDOWN(AG42/60,2)),0)</f>
        <v>2106</v>
      </c>
      <c r="AS42" s="697"/>
      <c r="AT42" s="697"/>
      <c r="AU42" s="697"/>
      <c r="AV42" s="698"/>
      <c r="AW42" s="702" t="s">
        <v>407</v>
      </c>
      <c r="AX42" s="703"/>
    </row>
    <row r="43" spans="1:50" ht="15" customHeight="1" thickBot="1">
      <c r="A43" s="183"/>
      <c r="B43" s="112"/>
      <c r="C43" s="112"/>
      <c r="D43" s="108"/>
      <c r="E43" s="112"/>
      <c r="F43" s="112"/>
      <c r="G43" s="112"/>
      <c r="H43" s="108"/>
      <c r="I43" s="112"/>
      <c r="J43" s="112"/>
      <c r="K43" s="159"/>
      <c r="L43" s="714"/>
      <c r="M43" s="716"/>
      <c r="N43" s="476"/>
      <c r="O43" s="476"/>
      <c r="P43" s="477"/>
      <c r="Q43" s="160"/>
      <c r="R43" s="691"/>
      <c r="S43" s="692"/>
      <c r="T43" s="692"/>
      <c r="U43" s="692"/>
      <c r="V43" s="692"/>
      <c r="W43" s="693"/>
      <c r="X43" s="679"/>
      <c r="Y43" s="510"/>
      <c r="Z43" s="679"/>
      <c r="AA43" s="686"/>
      <c r="AB43" s="686"/>
      <c r="AC43" s="510"/>
      <c r="AD43" s="510"/>
      <c r="AE43" s="510"/>
      <c r="AF43" s="510"/>
      <c r="AG43" s="501"/>
      <c r="AH43" s="501"/>
      <c r="AI43" s="680"/>
      <c r="AJ43" s="679"/>
      <c r="AK43" s="680"/>
      <c r="AL43" s="680"/>
      <c r="AM43" s="510"/>
      <c r="AN43" s="679"/>
      <c r="AO43" s="679"/>
      <c r="AP43" s="679"/>
      <c r="AQ43" s="679"/>
      <c r="AR43" s="699"/>
      <c r="AS43" s="700"/>
      <c r="AT43" s="700"/>
      <c r="AU43" s="700"/>
      <c r="AV43" s="701"/>
      <c r="AW43" s="704" t="s">
        <v>373</v>
      </c>
      <c r="AX43" s="454"/>
    </row>
    <row r="44" spans="1:50" ht="9" customHeight="1">
      <c r="A44" s="156"/>
      <c r="B44" s="316"/>
      <c r="C44" s="316"/>
      <c r="D44" s="161"/>
      <c r="E44" s="316"/>
      <c r="F44" s="316"/>
      <c r="G44" s="316"/>
      <c r="H44" s="161"/>
      <c r="I44" s="316"/>
      <c r="J44" s="316"/>
      <c r="K44" s="329"/>
      <c r="L44" s="715"/>
      <c r="M44" s="716"/>
      <c r="N44" s="476"/>
      <c r="O44" s="476"/>
      <c r="P44" s="477"/>
      <c r="Q44" s="681"/>
      <c r="R44" s="682"/>
      <c r="S44" s="682"/>
      <c r="T44" s="682"/>
      <c r="U44" s="682"/>
      <c r="V44" s="24"/>
      <c r="W44" s="24"/>
      <c r="X44" s="24"/>
      <c r="Y44" s="24"/>
      <c r="Z44" s="24"/>
      <c r="AA44" s="24"/>
      <c r="AB44" s="24"/>
      <c r="AC44" s="24"/>
      <c r="AD44" s="24"/>
      <c r="AE44" s="24"/>
      <c r="AF44" s="542"/>
      <c r="AG44" s="542"/>
      <c r="AH44" s="542"/>
      <c r="AI44" s="542"/>
      <c r="AJ44" s="542"/>
      <c r="AK44" s="542"/>
      <c r="AL44" s="542"/>
      <c r="AM44" s="542"/>
      <c r="AN44" s="542"/>
      <c r="AO44" s="117"/>
      <c r="AP44" s="117"/>
      <c r="AQ44" s="109"/>
      <c r="AR44" s="120"/>
      <c r="AT44" s="109"/>
      <c r="AU44" s="109"/>
      <c r="AV44" s="109"/>
      <c r="AW44" s="109"/>
      <c r="AX44" s="162"/>
    </row>
    <row r="45" spans="1:50" ht="15" customHeight="1" thickBot="1">
      <c r="A45" s="340"/>
      <c r="B45" s="3"/>
      <c r="C45" s="3"/>
      <c r="D45" s="3"/>
      <c r="E45" s="3"/>
      <c r="F45" s="3"/>
      <c r="G45" s="3"/>
      <c r="H45" s="3"/>
      <c r="I45" s="3"/>
      <c r="J45" s="3"/>
      <c r="K45" s="3"/>
      <c r="L45" s="706" t="s">
        <v>370</v>
      </c>
      <c r="M45" s="476" t="s">
        <v>371</v>
      </c>
      <c r="N45" s="476"/>
      <c r="O45" s="476"/>
      <c r="P45" s="477"/>
      <c r="Q45" s="341"/>
      <c r="R45" s="683" t="s">
        <v>372</v>
      </c>
      <c r="S45" s="683"/>
      <c r="T45" s="683"/>
      <c r="U45" s="683"/>
      <c r="V45" s="683"/>
      <c r="W45" s="683"/>
      <c r="X45" s="683"/>
      <c r="Y45" s="334"/>
      <c r="Z45" s="334"/>
      <c r="AA45" s="684"/>
      <c r="AB45" s="684"/>
      <c r="AC45" s="684"/>
      <c r="AD45" s="684"/>
      <c r="AE45" s="684"/>
      <c r="AF45" s="684"/>
      <c r="AG45" s="684"/>
      <c r="AH45" s="684"/>
      <c r="AI45" s="684"/>
      <c r="AJ45" s="684"/>
      <c r="AK45" s="684"/>
      <c r="AL45" s="684"/>
      <c r="AM45" s="684"/>
      <c r="AN45" s="684"/>
      <c r="AO45" s="684"/>
      <c r="AP45" s="684"/>
      <c r="AQ45" s="684"/>
      <c r="AR45" s="684"/>
      <c r="AS45" s="684"/>
      <c r="AT45" s="684"/>
      <c r="AU45" s="684"/>
      <c r="AV45" s="684"/>
      <c r="AW45" s="684"/>
      <c r="AX45" s="685"/>
    </row>
    <row r="46" spans="1:50" ht="15" customHeight="1">
      <c r="A46" s="5"/>
      <c r="B46" s="6"/>
      <c r="C46" s="6"/>
      <c r="D46" s="6"/>
      <c r="E46" s="6"/>
      <c r="F46" s="6"/>
      <c r="G46" s="6"/>
      <c r="H46" s="6"/>
      <c r="I46" s="6"/>
      <c r="J46" s="6"/>
      <c r="K46" s="6"/>
      <c r="L46" s="707"/>
      <c r="M46" s="476"/>
      <c r="N46" s="476"/>
      <c r="O46" s="476"/>
      <c r="P46" s="477"/>
      <c r="Q46" s="12"/>
      <c r="R46" s="705">
        <v>800</v>
      </c>
      <c r="S46" s="705"/>
      <c r="T46" s="705"/>
      <c r="U46" s="705"/>
      <c r="V46" s="705"/>
      <c r="W46" s="705"/>
      <c r="X46" s="679" t="s">
        <v>16</v>
      </c>
      <c r="Y46" s="510" t="s">
        <v>198</v>
      </c>
      <c r="Z46" s="679" t="s">
        <v>229</v>
      </c>
      <c r="AA46" s="686">
        <v>2</v>
      </c>
      <c r="AB46" s="686"/>
      <c r="AC46" s="510" t="s">
        <v>32</v>
      </c>
      <c r="AD46" s="510"/>
      <c r="AE46" s="510" t="s">
        <v>105</v>
      </c>
      <c r="AF46" s="510" t="s">
        <v>210</v>
      </c>
      <c r="AG46" s="501">
        <v>10</v>
      </c>
      <c r="AH46" s="501"/>
      <c r="AI46" s="680" t="s">
        <v>33</v>
      </c>
      <c r="AJ46" s="679" t="s">
        <v>230</v>
      </c>
      <c r="AK46" s="680" t="s">
        <v>124</v>
      </c>
      <c r="AL46" s="680"/>
      <c r="AM46" s="510" t="s">
        <v>195</v>
      </c>
      <c r="AN46" s="679" t="s">
        <v>231</v>
      </c>
      <c r="AO46" s="679" t="s">
        <v>32</v>
      </c>
      <c r="AP46" s="679"/>
      <c r="AQ46" s="679" t="s">
        <v>203</v>
      </c>
      <c r="AR46" s="696">
        <f>ROUNDDOWN(R46*(AA46+ROUNDDOWN(AG46/60,2)),0)</f>
        <v>1728</v>
      </c>
      <c r="AS46" s="697"/>
      <c r="AT46" s="697"/>
      <c r="AU46" s="697"/>
      <c r="AV46" s="698"/>
      <c r="AW46" s="709" t="s">
        <v>400</v>
      </c>
      <c r="AX46" s="710"/>
    </row>
    <row r="47" spans="1:50" ht="15" customHeight="1" thickBot="1">
      <c r="A47" s="12" t="s">
        <v>123</v>
      </c>
      <c r="B47" s="2"/>
      <c r="C47" s="2"/>
      <c r="D47" s="501"/>
      <c r="E47" s="501"/>
      <c r="F47" s="501"/>
      <c r="G47" s="501"/>
      <c r="H47" s="501"/>
      <c r="I47" s="501"/>
      <c r="J47" s="501"/>
      <c r="K47" s="2" t="s">
        <v>195</v>
      </c>
      <c r="L47" s="707"/>
      <c r="M47" s="476"/>
      <c r="N47" s="476"/>
      <c r="O47" s="476"/>
      <c r="P47" s="477"/>
      <c r="Q47" s="160"/>
      <c r="R47" s="705"/>
      <c r="S47" s="705"/>
      <c r="T47" s="705"/>
      <c r="U47" s="705"/>
      <c r="V47" s="705"/>
      <c r="W47" s="705"/>
      <c r="X47" s="679"/>
      <c r="Y47" s="510"/>
      <c r="Z47" s="679"/>
      <c r="AA47" s="686"/>
      <c r="AB47" s="686"/>
      <c r="AC47" s="510"/>
      <c r="AD47" s="510"/>
      <c r="AE47" s="510"/>
      <c r="AF47" s="510"/>
      <c r="AG47" s="501"/>
      <c r="AH47" s="501"/>
      <c r="AI47" s="680"/>
      <c r="AJ47" s="679"/>
      <c r="AK47" s="680"/>
      <c r="AL47" s="680"/>
      <c r="AM47" s="510"/>
      <c r="AN47" s="679"/>
      <c r="AO47" s="679"/>
      <c r="AP47" s="679"/>
      <c r="AQ47" s="679"/>
      <c r="AR47" s="699"/>
      <c r="AS47" s="700"/>
      <c r="AT47" s="700"/>
      <c r="AU47" s="700"/>
      <c r="AV47" s="701"/>
      <c r="AW47" s="704" t="s">
        <v>373</v>
      </c>
      <c r="AX47" s="454"/>
    </row>
    <row r="48" spans="1:50" ht="7.5" customHeight="1">
      <c r="A48" s="183"/>
      <c r="B48" s="112"/>
      <c r="C48" s="112"/>
      <c r="D48" s="108"/>
      <c r="E48" s="112"/>
      <c r="F48" s="112"/>
      <c r="G48" s="112"/>
      <c r="H48" s="108"/>
      <c r="I48" s="112"/>
      <c r="J48" s="112"/>
      <c r="K48" s="159"/>
      <c r="L48" s="708"/>
      <c r="M48" s="476"/>
      <c r="N48" s="476"/>
      <c r="O48" s="476"/>
      <c r="P48" s="477"/>
      <c r="Q48" s="681"/>
      <c r="R48" s="682"/>
      <c r="S48" s="682"/>
      <c r="T48" s="682"/>
      <c r="U48" s="682"/>
      <c r="V48" s="24"/>
      <c r="W48" s="24"/>
      <c r="X48" s="24"/>
      <c r="Y48" s="24"/>
      <c r="Z48" s="24"/>
      <c r="AA48" s="24"/>
      <c r="AB48" s="24"/>
      <c r="AC48" s="24"/>
      <c r="AD48" s="24"/>
      <c r="AE48" s="24"/>
      <c r="AF48" s="542"/>
      <c r="AG48" s="542"/>
      <c r="AH48" s="542"/>
      <c r="AI48" s="542"/>
      <c r="AJ48" s="542"/>
      <c r="AK48" s="542"/>
      <c r="AL48" s="542"/>
      <c r="AM48" s="542"/>
      <c r="AN48" s="542"/>
      <c r="AO48" s="117"/>
      <c r="AP48" s="117"/>
      <c r="AQ48" s="117"/>
      <c r="AR48" s="152"/>
      <c r="AS48" s="117"/>
      <c r="AT48" s="117"/>
      <c r="AU48" s="117"/>
      <c r="AV48" s="117"/>
      <c r="AW48" s="117"/>
      <c r="AX48" s="162"/>
    </row>
    <row r="49" spans="1:50" ht="15" customHeight="1" thickBot="1">
      <c r="A49" s="467" t="s">
        <v>327</v>
      </c>
      <c r="B49" s="510"/>
      <c r="C49" s="711"/>
      <c r="D49" s="711"/>
      <c r="E49" s="711"/>
      <c r="F49" s="711"/>
      <c r="G49" s="711"/>
      <c r="H49" s="711"/>
      <c r="I49" s="711"/>
      <c r="J49" s="711"/>
      <c r="K49" s="712"/>
      <c r="L49" s="713" t="s">
        <v>376</v>
      </c>
      <c r="M49" s="716" t="s">
        <v>371</v>
      </c>
      <c r="N49" s="476"/>
      <c r="O49" s="476"/>
      <c r="P49" s="477"/>
      <c r="Q49" s="337"/>
      <c r="R49" s="725" t="s">
        <v>465</v>
      </c>
      <c r="S49" s="725"/>
      <c r="T49" s="725"/>
      <c r="U49" s="725"/>
      <c r="V49" s="725"/>
      <c r="W49" s="725"/>
      <c r="X49" s="725"/>
      <c r="Y49" s="725"/>
      <c r="Z49" s="342"/>
      <c r="AA49" s="343"/>
      <c r="AB49" s="343"/>
      <c r="AC49" s="343"/>
      <c r="AD49" s="343"/>
      <c r="AE49" s="343"/>
      <c r="AF49" s="343"/>
      <c r="AG49" s="343"/>
      <c r="AH49" s="343"/>
      <c r="AI49" s="343"/>
      <c r="AJ49" s="343"/>
      <c r="AK49" s="343"/>
      <c r="AL49" s="343"/>
      <c r="AM49" s="343"/>
      <c r="AN49" s="343"/>
      <c r="AO49" s="343"/>
      <c r="AP49" s="684"/>
      <c r="AQ49" s="684"/>
      <c r="AR49" s="684"/>
      <c r="AS49" s="684"/>
      <c r="AT49" s="684"/>
      <c r="AU49" s="684"/>
      <c r="AV49" s="684"/>
      <c r="AW49" s="684"/>
      <c r="AX49" s="685"/>
    </row>
    <row r="50" spans="1:50" ht="15" customHeight="1">
      <c r="A50" s="467"/>
      <c r="B50" s="510"/>
      <c r="C50" s="711"/>
      <c r="D50" s="711"/>
      <c r="E50" s="711"/>
      <c r="F50" s="711"/>
      <c r="G50" s="711"/>
      <c r="H50" s="711"/>
      <c r="I50" s="711"/>
      <c r="J50" s="711"/>
      <c r="K50" s="712"/>
      <c r="L50" s="714"/>
      <c r="M50" s="716"/>
      <c r="N50" s="476"/>
      <c r="O50" s="476"/>
      <c r="P50" s="477"/>
      <c r="Q50" s="12"/>
      <c r="R50" s="694">
        <v>800</v>
      </c>
      <c r="S50" s="694"/>
      <c r="T50" s="694"/>
      <c r="U50" s="694"/>
      <c r="V50" s="694"/>
      <c r="W50" s="694"/>
      <c r="X50" s="679" t="s">
        <v>16</v>
      </c>
      <c r="Y50" s="510" t="s">
        <v>198</v>
      </c>
      <c r="Z50" s="679" t="s">
        <v>229</v>
      </c>
      <c r="AA50" s="686">
        <v>2</v>
      </c>
      <c r="AB50" s="686"/>
      <c r="AC50" s="510" t="s">
        <v>32</v>
      </c>
      <c r="AD50" s="510"/>
      <c r="AE50" s="510" t="s">
        <v>105</v>
      </c>
      <c r="AF50" s="510" t="s">
        <v>210</v>
      </c>
      <c r="AG50" s="501">
        <v>10</v>
      </c>
      <c r="AH50" s="501"/>
      <c r="AI50" s="680" t="s">
        <v>33</v>
      </c>
      <c r="AJ50" s="679" t="s">
        <v>230</v>
      </c>
      <c r="AK50" s="680" t="s">
        <v>124</v>
      </c>
      <c r="AL50" s="680"/>
      <c r="AM50" s="510" t="s">
        <v>195</v>
      </c>
      <c r="AN50" s="679" t="s">
        <v>231</v>
      </c>
      <c r="AO50" s="679" t="s">
        <v>32</v>
      </c>
      <c r="AP50" s="679"/>
      <c r="AQ50" s="679" t="s">
        <v>203</v>
      </c>
      <c r="AR50" s="696">
        <f>ROUNDDOWN(R50*(AA50+ROUNDDOWN(AG50/60,2)),0)</f>
        <v>1728</v>
      </c>
      <c r="AS50" s="697"/>
      <c r="AT50" s="697"/>
      <c r="AU50" s="697"/>
      <c r="AV50" s="698"/>
      <c r="AW50" s="702" t="s">
        <v>404</v>
      </c>
      <c r="AX50" s="703"/>
    </row>
    <row r="51" spans="1:50" ht="15" customHeight="1" thickBot="1">
      <c r="A51" s="717"/>
      <c r="B51" s="711"/>
      <c r="C51" s="711"/>
      <c r="D51" s="108" t="s">
        <v>42</v>
      </c>
      <c r="E51" s="711"/>
      <c r="F51" s="711"/>
      <c r="G51" s="711"/>
      <c r="H51" s="108" t="s">
        <v>42</v>
      </c>
      <c r="I51" s="711"/>
      <c r="J51" s="711"/>
      <c r="K51" s="712"/>
      <c r="L51" s="714"/>
      <c r="M51" s="716"/>
      <c r="N51" s="476"/>
      <c r="O51" s="476"/>
      <c r="P51" s="477"/>
      <c r="Q51" s="160"/>
      <c r="R51" s="694"/>
      <c r="S51" s="694"/>
      <c r="T51" s="694"/>
      <c r="U51" s="694"/>
      <c r="V51" s="694"/>
      <c r="W51" s="694"/>
      <c r="X51" s="679"/>
      <c r="Y51" s="510"/>
      <c r="Z51" s="679"/>
      <c r="AA51" s="686"/>
      <c r="AB51" s="686"/>
      <c r="AC51" s="510"/>
      <c r="AD51" s="510"/>
      <c r="AE51" s="510"/>
      <c r="AF51" s="510"/>
      <c r="AG51" s="501"/>
      <c r="AH51" s="501"/>
      <c r="AI51" s="680"/>
      <c r="AJ51" s="679"/>
      <c r="AK51" s="680"/>
      <c r="AL51" s="680"/>
      <c r="AM51" s="510"/>
      <c r="AN51" s="679"/>
      <c r="AO51" s="679"/>
      <c r="AP51" s="679"/>
      <c r="AQ51" s="679"/>
      <c r="AR51" s="699"/>
      <c r="AS51" s="700"/>
      <c r="AT51" s="700"/>
      <c r="AU51" s="700"/>
      <c r="AV51" s="701"/>
      <c r="AW51" s="704" t="s">
        <v>373</v>
      </c>
      <c r="AX51" s="454"/>
    </row>
    <row r="52" spans="1:50" ht="6.75" customHeight="1">
      <c r="A52" s="183"/>
      <c r="B52" s="112"/>
      <c r="C52" s="112"/>
      <c r="D52" s="108"/>
      <c r="E52" s="112"/>
      <c r="F52" s="112"/>
      <c r="G52" s="112"/>
      <c r="H52" s="108"/>
      <c r="I52" s="112"/>
      <c r="J52" s="112"/>
      <c r="K52" s="159"/>
      <c r="L52" s="714"/>
      <c r="M52" s="716"/>
      <c r="N52" s="476"/>
      <c r="O52" s="476"/>
      <c r="P52" s="477"/>
      <c r="Q52" s="681"/>
      <c r="R52" s="682"/>
      <c r="S52" s="682"/>
      <c r="T52" s="682"/>
      <c r="U52" s="682"/>
      <c r="V52" s="24"/>
      <c r="W52" s="24"/>
      <c r="X52" s="24"/>
      <c r="Y52" s="24"/>
      <c r="Z52" s="24"/>
      <c r="AA52" s="24"/>
      <c r="AB52" s="24"/>
      <c r="AC52" s="24"/>
      <c r="AD52" s="24"/>
      <c r="AE52" s="24"/>
      <c r="AF52" s="542"/>
      <c r="AG52" s="542"/>
      <c r="AH52" s="542"/>
      <c r="AI52" s="542"/>
      <c r="AJ52" s="542"/>
      <c r="AK52" s="542"/>
      <c r="AL52" s="542"/>
      <c r="AM52" s="542"/>
      <c r="AN52" s="542"/>
      <c r="AO52" s="117"/>
      <c r="AP52" s="117"/>
      <c r="AQ52" s="109"/>
      <c r="AR52" s="120"/>
      <c r="AT52" s="109"/>
      <c r="AU52" s="109"/>
      <c r="AV52" s="109"/>
      <c r="AW52" s="109"/>
      <c r="AX52" s="162"/>
    </row>
    <row r="53" spans="1:50" ht="12" customHeight="1" thickBot="1">
      <c r="A53" s="12"/>
      <c r="B53" s="2"/>
      <c r="C53" s="112"/>
      <c r="D53" s="112"/>
      <c r="E53" s="112"/>
      <c r="F53" s="112"/>
      <c r="G53" s="112"/>
      <c r="H53" s="112"/>
      <c r="I53" s="112"/>
      <c r="J53" s="112"/>
      <c r="K53" s="159"/>
      <c r="L53" s="714"/>
      <c r="M53" s="716" t="s">
        <v>374</v>
      </c>
      <c r="N53" s="476"/>
      <c r="O53" s="476"/>
      <c r="P53" s="477"/>
      <c r="Q53" s="337"/>
      <c r="R53" s="687" t="s">
        <v>395</v>
      </c>
      <c r="S53" s="687"/>
      <c r="T53" s="687"/>
      <c r="U53" s="687"/>
      <c r="V53" s="687"/>
      <c r="W53" s="687"/>
      <c r="X53" s="687"/>
      <c r="Y53" s="258"/>
      <c r="Z53" s="258"/>
      <c r="AA53" s="625"/>
      <c r="AB53" s="625"/>
      <c r="AC53" s="625"/>
      <c r="AD53" s="625"/>
      <c r="AE53" s="625"/>
      <c r="AF53" s="625"/>
      <c r="AG53" s="625"/>
      <c r="AH53" s="625"/>
      <c r="AI53" s="625"/>
      <c r="AJ53" s="625"/>
      <c r="AK53" s="625"/>
      <c r="AL53" s="625"/>
      <c r="AM53" s="625"/>
      <c r="AN53" s="625"/>
      <c r="AO53" s="625"/>
      <c r="AP53" s="625"/>
      <c r="AQ53" s="296"/>
      <c r="AR53" s="695"/>
      <c r="AS53" s="695"/>
      <c r="AT53" s="695"/>
      <c r="AU53" s="695"/>
      <c r="AV53" s="695"/>
      <c r="AW53" s="296"/>
      <c r="AX53" s="328"/>
    </row>
    <row r="54" spans="1:50" ht="15" customHeight="1">
      <c r="A54" s="12"/>
      <c r="B54" s="2"/>
      <c r="C54" s="112"/>
      <c r="D54" s="112"/>
      <c r="E54" s="112"/>
      <c r="F54" s="112"/>
      <c r="G54" s="112"/>
      <c r="H54" s="112"/>
      <c r="I54" s="112"/>
      <c r="J54" s="112"/>
      <c r="K54" s="159"/>
      <c r="L54" s="714"/>
      <c r="M54" s="716"/>
      <c r="N54" s="476"/>
      <c r="O54" s="476"/>
      <c r="P54" s="477"/>
      <c r="Q54" s="12"/>
      <c r="R54" s="688">
        <f>O9</f>
        <v>575.5</v>
      </c>
      <c r="S54" s="689"/>
      <c r="T54" s="689"/>
      <c r="U54" s="689"/>
      <c r="V54" s="689"/>
      <c r="W54" s="690"/>
      <c r="X54" s="679" t="s">
        <v>16</v>
      </c>
      <c r="Y54" s="510" t="s">
        <v>198</v>
      </c>
      <c r="Z54" s="679" t="s">
        <v>229</v>
      </c>
      <c r="AA54" s="686">
        <v>1</v>
      </c>
      <c r="AB54" s="686"/>
      <c r="AC54" s="510" t="s">
        <v>32</v>
      </c>
      <c r="AD54" s="510"/>
      <c r="AE54" s="510" t="s">
        <v>105</v>
      </c>
      <c r="AF54" s="510" t="s">
        <v>210</v>
      </c>
      <c r="AG54" s="501"/>
      <c r="AH54" s="501"/>
      <c r="AI54" s="680" t="s">
        <v>33</v>
      </c>
      <c r="AJ54" s="679" t="s">
        <v>230</v>
      </c>
      <c r="AK54" s="680" t="s">
        <v>124</v>
      </c>
      <c r="AL54" s="680"/>
      <c r="AM54" s="510" t="s">
        <v>195</v>
      </c>
      <c r="AN54" s="679" t="s">
        <v>231</v>
      </c>
      <c r="AO54" s="679" t="s">
        <v>32</v>
      </c>
      <c r="AP54" s="679"/>
      <c r="AQ54" s="679" t="s">
        <v>203</v>
      </c>
      <c r="AR54" s="696">
        <f>ROUNDDOWN(R54*(AA54+ROUNDDOWN(AG54/60,2)),0)</f>
        <v>575</v>
      </c>
      <c r="AS54" s="697"/>
      <c r="AT54" s="697"/>
      <c r="AU54" s="697"/>
      <c r="AV54" s="698"/>
      <c r="AW54" s="702" t="s">
        <v>405</v>
      </c>
      <c r="AX54" s="703"/>
    </row>
    <row r="55" spans="1:50" ht="15" customHeight="1" thickBot="1">
      <c r="A55" s="183"/>
      <c r="B55" s="112"/>
      <c r="C55" s="112"/>
      <c r="D55" s="108"/>
      <c r="E55" s="112"/>
      <c r="F55" s="112"/>
      <c r="G55" s="112"/>
      <c r="H55" s="108"/>
      <c r="I55" s="112"/>
      <c r="J55" s="112"/>
      <c r="K55" s="159"/>
      <c r="L55" s="714"/>
      <c r="M55" s="716"/>
      <c r="N55" s="476"/>
      <c r="O55" s="476"/>
      <c r="P55" s="477"/>
      <c r="Q55" s="160"/>
      <c r="R55" s="691"/>
      <c r="S55" s="692"/>
      <c r="T55" s="692"/>
      <c r="U55" s="692"/>
      <c r="V55" s="692"/>
      <c r="W55" s="693"/>
      <c r="X55" s="679"/>
      <c r="Y55" s="510"/>
      <c r="Z55" s="679"/>
      <c r="AA55" s="686"/>
      <c r="AB55" s="686"/>
      <c r="AC55" s="510"/>
      <c r="AD55" s="510"/>
      <c r="AE55" s="510"/>
      <c r="AF55" s="510"/>
      <c r="AG55" s="501"/>
      <c r="AH55" s="501"/>
      <c r="AI55" s="680"/>
      <c r="AJ55" s="679"/>
      <c r="AK55" s="680"/>
      <c r="AL55" s="680"/>
      <c r="AM55" s="510"/>
      <c r="AN55" s="679"/>
      <c r="AO55" s="679"/>
      <c r="AP55" s="679"/>
      <c r="AQ55" s="679"/>
      <c r="AR55" s="699"/>
      <c r="AS55" s="700"/>
      <c r="AT55" s="700"/>
      <c r="AU55" s="700"/>
      <c r="AV55" s="701"/>
      <c r="AW55" s="704" t="s">
        <v>373</v>
      </c>
      <c r="AX55" s="454"/>
    </row>
    <row r="56" spans="1:50" ht="9" customHeight="1">
      <c r="A56" s="156"/>
      <c r="B56" s="316"/>
      <c r="C56" s="316"/>
      <c r="D56" s="161"/>
      <c r="E56" s="316"/>
      <c r="F56" s="316"/>
      <c r="G56" s="316"/>
      <c r="H56" s="161"/>
      <c r="I56" s="316"/>
      <c r="J56" s="316"/>
      <c r="K56" s="329"/>
      <c r="L56" s="715"/>
      <c r="M56" s="716"/>
      <c r="N56" s="476"/>
      <c r="O56" s="476"/>
      <c r="P56" s="477"/>
      <c r="Q56" s="681"/>
      <c r="R56" s="682"/>
      <c r="S56" s="682"/>
      <c r="T56" s="682"/>
      <c r="U56" s="682"/>
      <c r="V56" s="24"/>
      <c r="W56" s="24"/>
      <c r="X56" s="24"/>
      <c r="Y56" s="24"/>
      <c r="Z56" s="24"/>
      <c r="AA56" s="24"/>
      <c r="AB56" s="24"/>
      <c r="AC56" s="24"/>
      <c r="AD56" s="24"/>
      <c r="AE56" s="24"/>
      <c r="AF56" s="542"/>
      <c r="AG56" s="542"/>
      <c r="AH56" s="542"/>
      <c r="AI56" s="542"/>
      <c r="AJ56" s="542"/>
      <c r="AK56" s="542"/>
      <c r="AL56" s="542"/>
      <c r="AM56" s="542"/>
      <c r="AN56" s="542"/>
      <c r="AO56" s="117"/>
      <c r="AP56" s="117"/>
      <c r="AQ56" s="109"/>
      <c r="AR56" s="120"/>
      <c r="AT56" s="109"/>
      <c r="AU56" s="109"/>
      <c r="AV56" s="109"/>
      <c r="AW56" s="109"/>
      <c r="AX56" s="162"/>
    </row>
    <row r="57" spans="1:50" ht="15" customHeight="1" thickBot="1">
      <c r="A57" s="340"/>
      <c r="B57" s="3"/>
      <c r="C57" s="3"/>
      <c r="D57" s="3"/>
      <c r="E57" s="3"/>
      <c r="F57" s="3"/>
      <c r="G57" s="3"/>
      <c r="H57" s="3"/>
      <c r="I57" s="3"/>
      <c r="J57" s="3"/>
      <c r="K57" s="3"/>
      <c r="L57" s="706" t="s">
        <v>370</v>
      </c>
      <c r="M57" s="476" t="s">
        <v>371</v>
      </c>
      <c r="N57" s="476"/>
      <c r="O57" s="476"/>
      <c r="P57" s="477"/>
      <c r="Q57" s="341"/>
      <c r="R57" s="683" t="s">
        <v>372</v>
      </c>
      <c r="S57" s="683"/>
      <c r="T57" s="683"/>
      <c r="U57" s="683"/>
      <c r="V57" s="683"/>
      <c r="W57" s="683"/>
      <c r="X57" s="683"/>
      <c r="Y57" s="334"/>
      <c r="Z57" s="334"/>
      <c r="AA57" s="684"/>
      <c r="AB57" s="684"/>
      <c r="AC57" s="684"/>
      <c r="AD57" s="684"/>
      <c r="AE57" s="684"/>
      <c r="AF57" s="684"/>
      <c r="AG57" s="684"/>
      <c r="AH57" s="684"/>
      <c r="AI57" s="684"/>
      <c r="AJ57" s="684"/>
      <c r="AK57" s="684"/>
      <c r="AL57" s="684"/>
      <c r="AM57" s="684"/>
      <c r="AN57" s="684"/>
      <c r="AO57" s="684"/>
      <c r="AP57" s="684"/>
      <c r="AQ57" s="684"/>
      <c r="AR57" s="684"/>
      <c r="AS57" s="684"/>
      <c r="AT57" s="684"/>
      <c r="AU57" s="684"/>
      <c r="AV57" s="684"/>
      <c r="AW57" s="684"/>
      <c r="AX57" s="685"/>
    </row>
    <row r="58" spans="1:50" ht="15" customHeight="1">
      <c r="A58" s="5"/>
      <c r="B58" s="6"/>
      <c r="C58" s="6"/>
      <c r="D58" s="6"/>
      <c r="E58" s="6"/>
      <c r="F58" s="6"/>
      <c r="G58" s="6"/>
      <c r="H58" s="6"/>
      <c r="I58" s="6"/>
      <c r="J58" s="6"/>
      <c r="K58" s="6"/>
      <c r="L58" s="707"/>
      <c r="M58" s="476"/>
      <c r="N58" s="476"/>
      <c r="O58" s="476"/>
      <c r="P58" s="477"/>
      <c r="Q58" s="12"/>
      <c r="R58" s="705">
        <v>800</v>
      </c>
      <c r="S58" s="705"/>
      <c r="T58" s="705"/>
      <c r="U58" s="705"/>
      <c r="V58" s="705"/>
      <c r="W58" s="705"/>
      <c r="X58" s="679" t="s">
        <v>16</v>
      </c>
      <c r="Y58" s="510" t="s">
        <v>198</v>
      </c>
      <c r="Z58" s="679" t="s">
        <v>229</v>
      </c>
      <c r="AA58" s="686">
        <v>1</v>
      </c>
      <c r="AB58" s="686"/>
      <c r="AC58" s="510" t="s">
        <v>32</v>
      </c>
      <c r="AD58" s="510"/>
      <c r="AE58" s="510" t="s">
        <v>105</v>
      </c>
      <c r="AF58" s="510" t="s">
        <v>210</v>
      </c>
      <c r="AG58" s="501"/>
      <c r="AH58" s="501"/>
      <c r="AI58" s="680" t="s">
        <v>33</v>
      </c>
      <c r="AJ58" s="679" t="s">
        <v>230</v>
      </c>
      <c r="AK58" s="680" t="s">
        <v>124</v>
      </c>
      <c r="AL58" s="680"/>
      <c r="AM58" s="510" t="s">
        <v>195</v>
      </c>
      <c r="AN58" s="679" t="s">
        <v>231</v>
      </c>
      <c r="AO58" s="679" t="s">
        <v>32</v>
      </c>
      <c r="AP58" s="679"/>
      <c r="AQ58" s="679" t="s">
        <v>203</v>
      </c>
      <c r="AR58" s="696">
        <f>ROUNDDOWN(R58*(AA58+ROUNDDOWN(AG58/60,2)),0)</f>
        <v>800</v>
      </c>
      <c r="AS58" s="697"/>
      <c r="AT58" s="697"/>
      <c r="AU58" s="697"/>
      <c r="AV58" s="698"/>
      <c r="AW58" s="709" t="s">
        <v>401</v>
      </c>
      <c r="AX58" s="710"/>
    </row>
    <row r="59" spans="1:50" ht="15" customHeight="1" thickBot="1">
      <c r="A59" s="12" t="s">
        <v>123</v>
      </c>
      <c r="B59" s="2"/>
      <c r="C59" s="2"/>
      <c r="D59" s="501"/>
      <c r="E59" s="501"/>
      <c r="F59" s="501"/>
      <c r="G59" s="501"/>
      <c r="H59" s="501"/>
      <c r="I59" s="501"/>
      <c r="J59" s="501"/>
      <c r="K59" s="2" t="s">
        <v>195</v>
      </c>
      <c r="L59" s="707"/>
      <c r="M59" s="476"/>
      <c r="N59" s="476"/>
      <c r="O59" s="476"/>
      <c r="P59" s="477"/>
      <c r="Q59" s="160"/>
      <c r="R59" s="705"/>
      <c r="S59" s="705"/>
      <c r="T59" s="705"/>
      <c r="U59" s="705"/>
      <c r="V59" s="705"/>
      <c r="W59" s="705"/>
      <c r="X59" s="679"/>
      <c r="Y59" s="510"/>
      <c r="Z59" s="679"/>
      <c r="AA59" s="686"/>
      <c r="AB59" s="686"/>
      <c r="AC59" s="510"/>
      <c r="AD59" s="510"/>
      <c r="AE59" s="510"/>
      <c r="AF59" s="510"/>
      <c r="AG59" s="501"/>
      <c r="AH59" s="501"/>
      <c r="AI59" s="680"/>
      <c r="AJ59" s="679"/>
      <c r="AK59" s="680"/>
      <c r="AL59" s="680"/>
      <c r="AM59" s="510"/>
      <c r="AN59" s="679"/>
      <c r="AO59" s="679"/>
      <c r="AP59" s="679"/>
      <c r="AQ59" s="679"/>
      <c r="AR59" s="699"/>
      <c r="AS59" s="700"/>
      <c r="AT59" s="700"/>
      <c r="AU59" s="700"/>
      <c r="AV59" s="701"/>
      <c r="AW59" s="704" t="s">
        <v>373</v>
      </c>
      <c r="AX59" s="454"/>
    </row>
    <row r="60" spans="1:50" ht="7.5" customHeight="1">
      <c r="A60" s="183"/>
      <c r="B60" s="112"/>
      <c r="C60" s="112"/>
      <c r="D60" s="108"/>
      <c r="E60" s="112"/>
      <c r="F60" s="112"/>
      <c r="G60" s="112"/>
      <c r="H60" s="108"/>
      <c r="I60" s="112"/>
      <c r="J60" s="112"/>
      <c r="K60" s="159"/>
      <c r="L60" s="708"/>
      <c r="M60" s="476"/>
      <c r="N60" s="476"/>
      <c r="O60" s="476"/>
      <c r="P60" s="477"/>
      <c r="Q60" s="681"/>
      <c r="R60" s="682"/>
      <c r="S60" s="682"/>
      <c r="T60" s="682"/>
      <c r="U60" s="682"/>
      <c r="V60" s="24"/>
      <c r="W60" s="24"/>
      <c r="X60" s="24"/>
      <c r="Y60" s="24"/>
      <c r="Z60" s="24"/>
      <c r="AA60" s="24"/>
      <c r="AB60" s="24"/>
      <c r="AC60" s="24"/>
      <c r="AD60" s="24"/>
      <c r="AE60" s="24"/>
      <c r="AF60" s="542"/>
      <c r="AG60" s="542"/>
      <c r="AH60" s="542"/>
      <c r="AI60" s="542"/>
      <c r="AJ60" s="542"/>
      <c r="AK60" s="542"/>
      <c r="AL60" s="542"/>
      <c r="AM60" s="542"/>
      <c r="AN60" s="542"/>
      <c r="AO60" s="117"/>
      <c r="AP60" s="117"/>
      <c r="AQ60" s="117"/>
      <c r="AR60" s="152"/>
      <c r="AS60" s="117"/>
      <c r="AT60" s="117"/>
      <c r="AU60" s="117"/>
      <c r="AV60" s="117"/>
      <c r="AW60" s="117"/>
      <c r="AX60" s="162"/>
    </row>
    <row r="61" spans="1:50" ht="15" customHeight="1" thickBot="1">
      <c r="A61" s="467" t="s">
        <v>327</v>
      </c>
      <c r="B61" s="510"/>
      <c r="C61" s="711"/>
      <c r="D61" s="711"/>
      <c r="E61" s="711"/>
      <c r="F61" s="711"/>
      <c r="G61" s="711"/>
      <c r="H61" s="711"/>
      <c r="I61" s="711"/>
      <c r="J61" s="711"/>
      <c r="K61" s="712"/>
      <c r="L61" s="713" t="s">
        <v>376</v>
      </c>
      <c r="M61" s="716" t="s">
        <v>371</v>
      </c>
      <c r="N61" s="476"/>
      <c r="O61" s="476"/>
      <c r="P61" s="477"/>
      <c r="Q61" s="337"/>
      <c r="R61" s="725" t="s">
        <v>465</v>
      </c>
      <c r="S61" s="725"/>
      <c r="T61" s="725"/>
      <c r="U61" s="725"/>
      <c r="V61" s="725"/>
      <c r="W61" s="725"/>
      <c r="X61" s="725"/>
      <c r="Y61" s="725"/>
      <c r="Z61" s="342"/>
      <c r="AA61" s="343"/>
      <c r="AB61" s="343"/>
      <c r="AC61" s="343"/>
      <c r="AD61" s="343"/>
      <c r="AE61" s="343"/>
      <c r="AF61" s="343"/>
      <c r="AG61" s="343"/>
      <c r="AH61" s="343"/>
      <c r="AI61" s="343"/>
      <c r="AJ61" s="343"/>
      <c r="AK61" s="343"/>
      <c r="AL61" s="343"/>
      <c r="AM61" s="343"/>
      <c r="AN61" s="343"/>
      <c r="AO61" s="343"/>
      <c r="AP61" s="684"/>
      <c r="AQ61" s="684"/>
      <c r="AR61" s="684"/>
      <c r="AS61" s="684"/>
      <c r="AT61" s="684"/>
      <c r="AU61" s="684"/>
      <c r="AV61" s="684"/>
      <c r="AW61" s="684"/>
      <c r="AX61" s="685"/>
    </row>
    <row r="62" spans="1:50" ht="15" customHeight="1">
      <c r="A62" s="467"/>
      <c r="B62" s="510"/>
      <c r="C62" s="711"/>
      <c r="D62" s="711"/>
      <c r="E62" s="711"/>
      <c r="F62" s="711"/>
      <c r="G62" s="711"/>
      <c r="H62" s="711"/>
      <c r="I62" s="711"/>
      <c r="J62" s="711"/>
      <c r="K62" s="712"/>
      <c r="L62" s="714"/>
      <c r="M62" s="716"/>
      <c r="N62" s="476"/>
      <c r="O62" s="476"/>
      <c r="P62" s="477"/>
      <c r="Q62" s="12"/>
      <c r="R62" s="694">
        <v>800</v>
      </c>
      <c r="S62" s="694"/>
      <c r="T62" s="694"/>
      <c r="U62" s="694"/>
      <c r="V62" s="694"/>
      <c r="W62" s="694"/>
      <c r="X62" s="679" t="s">
        <v>16</v>
      </c>
      <c r="Y62" s="510" t="s">
        <v>198</v>
      </c>
      <c r="Z62" s="679" t="s">
        <v>229</v>
      </c>
      <c r="AA62" s="686">
        <v>1</v>
      </c>
      <c r="AB62" s="686"/>
      <c r="AC62" s="510" t="s">
        <v>32</v>
      </c>
      <c r="AD62" s="510"/>
      <c r="AE62" s="510" t="s">
        <v>105</v>
      </c>
      <c r="AF62" s="510" t="s">
        <v>210</v>
      </c>
      <c r="AG62" s="501"/>
      <c r="AH62" s="501"/>
      <c r="AI62" s="680" t="s">
        <v>33</v>
      </c>
      <c r="AJ62" s="679" t="s">
        <v>230</v>
      </c>
      <c r="AK62" s="680" t="s">
        <v>124</v>
      </c>
      <c r="AL62" s="680"/>
      <c r="AM62" s="510" t="s">
        <v>195</v>
      </c>
      <c r="AN62" s="679" t="s">
        <v>231</v>
      </c>
      <c r="AO62" s="679" t="s">
        <v>32</v>
      </c>
      <c r="AP62" s="679"/>
      <c r="AQ62" s="679" t="s">
        <v>203</v>
      </c>
      <c r="AR62" s="696">
        <f>ROUNDDOWN(R62*(AA62+ROUNDDOWN(AG62/60,2)),0)</f>
        <v>800</v>
      </c>
      <c r="AS62" s="697"/>
      <c r="AT62" s="697"/>
      <c r="AU62" s="697"/>
      <c r="AV62" s="698"/>
      <c r="AW62" s="702" t="s">
        <v>402</v>
      </c>
      <c r="AX62" s="703"/>
    </row>
    <row r="63" spans="1:50" ht="15" customHeight="1" thickBot="1">
      <c r="A63" s="717"/>
      <c r="B63" s="711"/>
      <c r="C63" s="711"/>
      <c r="D63" s="108" t="s">
        <v>42</v>
      </c>
      <c r="E63" s="711"/>
      <c r="F63" s="711"/>
      <c r="G63" s="711"/>
      <c r="H63" s="108" t="s">
        <v>42</v>
      </c>
      <c r="I63" s="711"/>
      <c r="J63" s="711"/>
      <c r="K63" s="712"/>
      <c r="L63" s="714"/>
      <c r="M63" s="716"/>
      <c r="N63" s="476"/>
      <c r="O63" s="476"/>
      <c r="P63" s="477"/>
      <c r="Q63" s="160"/>
      <c r="R63" s="694"/>
      <c r="S63" s="694"/>
      <c r="T63" s="694"/>
      <c r="U63" s="694"/>
      <c r="V63" s="694"/>
      <c r="W63" s="694"/>
      <c r="X63" s="679"/>
      <c r="Y63" s="510"/>
      <c r="Z63" s="679"/>
      <c r="AA63" s="686"/>
      <c r="AB63" s="686"/>
      <c r="AC63" s="510"/>
      <c r="AD63" s="510"/>
      <c r="AE63" s="510"/>
      <c r="AF63" s="510"/>
      <c r="AG63" s="501"/>
      <c r="AH63" s="501"/>
      <c r="AI63" s="680"/>
      <c r="AJ63" s="679"/>
      <c r="AK63" s="680"/>
      <c r="AL63" s="680"/>
      <c r="AM63" s="510"/>
      <c r="AN63" s="679"/>
      <c r="AO63" s="679"/>
      <c r="AP63" s="679"/>
      <c r="AQ63" s="679"/>
      <c r="AR63" s="699"/>
      <c r="AS63" s="700"/>
      <c r="AT63" s="700"/>
      <c r="AU63" s="700"/>
      <c r="AV63" s="701"/>
      <c r="AW63" s="704" t="s">
        <v>373</v>
      </c>
      <c r="AX63" s="454"/>
    </row>
    <row r="64" spans="1:50" ht="6.75" customHeight="1">
      <c r="A64" s="183"/>
      <c r="B64" s="112"/>
      <c r="C64" s="112"/>
      <c r="D64" s="108"/>
      <c r="E64" s="112"/>
      <c r="F64" s="112"/>
      <c r="G64" s="112"/>
      <c r="H64" s="108"/>
      <c r="I64" s="112"/>
      <c r="J64" s="112"/>
      <c r="K64" s="159"/>
      <c r="L64" s="714"/>
      <c r="M64" s="716"/>
      <c r="N64" s="476"/>
      <c r="O64" s="476"/>
      <c r="P64" s="477"/>
      <c r="Q64" s="681"/>
      <c r="R64" s="682"/>
      <c r="S64" s="682"/>
      <c r="T64" s="682"/>
      <c r="U64" s="682"/>
      <c r="V64" s="24"/>
      <c r="W64" s="24"/>
      <c r="X64" s="24"/>
      <c r="Y64" s="24"/>
      <c r="Z64" s="24"/>
      <c r="AA64" s="24"/>
      <c r="AB64" s="24"/>
      <c r="AC64" s="24"/>
      <c r="AD64" s="24"/>
      <c r="AE64" s="24"/>
      <c r="AF64" s="542"/>
      <c r="AG64" s="542"/>
      <c r="AH64" s="542"/>
      <c r="AI64" s="542"/>
      <c r="AJ64" s="542"/>
      <c r="AK64" s="542"/>
      <c r="AL64" s="542"/>
      <c r="AM64" s="542"/>
      <c r="AN64" s="542"/>
      <c r="AO64" s="117"/>
      <c r="AP64" s="117"/>
      <c r="AQ64" s="109"/>
      <c r="AR64" s="120"/>
      <c r="AT64" s="109"/>
      <c r="AU64" s="109"/>
      <c r="AV64" s="109"/>
      <c r="AW64" s="109"/>
      <c r="AX64" s="162"/>
    </row>
    <row r="65" spans="1:50" ht="12" customHeight="1" thickBot="1">
      <c r="A65" s="12"/>
      <c r="B65" s="2"/>
      <c r="C65" s="112"/>
      <c r="D65" s="112"/>
      <c r="E65" s="112"/>
      <c r="F65" s="112"/>
      <c r="G65" s="112"/>
      <c r="H65" s="112"/>
      <c r="I65" s="112"/>
      <c r="J65" s="112"/>
      <c r="K65" s="159"/>
      <c r="L65" s="714"/>
      <c r="M65" s="716" t="s">
        <v>374</v>
      </c>
      <c r="N65" s="476"/>
      <c r="O65" s="476"/>
      <c r="P65" s="477"/>
      <c r="Q65" s="337"/>
      <c r="R65" s="687" t="s">
        <v>395</v>
      </c>
      <c r="S65" s="687"/>
      <c r="T65" s="687"/>
      <c r="U65" s="687"/>
      <c r="V65" s="687"/>
      <c r="W65" s="687"/>
      <c r="X65" s="687"/>
      <c r="Y65" s="258"/>
      <c r="Z65" s="258"/>
      <c r="AA65" s="625"/>
      <c r="AB65" s="625"/>
      <c r="AC65" s="625"/>
      <c r="AD65" s="625"/>
      <c r="AE65" s="625"/>
      <c r="AF65" s="625"/>
      <c r="AG65" s="625"/>
      <c r="AH65" s="625"/>
      <c r="AI65" s="625"/>
      <c r="AJ65" s="625"/>
      <c r="AK65" s="625"/>
      <c r="AL65" s="625"/>
      <c r="AM65" s="625"/>
      <c r="AN65" s="625"/>
      <c r="AO65" s="625"/>
      <c r="AP65" s="625"/>
      <c r="AQ65" s="296"/>
      <c r="AR65" s="695"/>
      <c r="AS65" s="695"/>
      <c r="AT65" s="695"/>
      <c r="AU65" s="695"/>
      <c r="AV65" s="695"/>
      <c r="AW65" s="296"/>
      <c r="AX65" s="328"/>
    </row>
    <row r="66" spans="1:50" ht="15" customHeight="1">
      <c r="A66" s="12"/>
      <c r="B66" s="2"/>
      <c r="C66" s="112"/>
      <c r="D66" s="112"/>
      <c r="E66" s="112"/>
      <c r="F66" s="112"/>
      <c r="G66" s="112"/>
      <c r="H66" s="112"/>
      <c r="I66" s="112"/>
      <c r="J66" s="112"/>
      <c r="K66" s="159"/>
      <c r="L66" s="714"/>
      <c r="M66" s="716"/>
      <c r="N66" s="476"/>
      <c r="O66" s="476"/>
      <c r="P66" s="477"/>
      <c r="Q66" s="12"/>
      <c r="R66" s="688">
        <f>O9</f>
        <v>575.5</v>
      </c>
      <c r="S66" s="689"/>
      <c r="T66" s="689"/>
      <c r="U66" s="689"/>
      <c r="V66" s="689"/>
      <c r="W66" s="690"/>
      <c r="X66" s="679" t="s">
        <v>16</v>
      </c>
      <c r="Y66" s="510" t="s">
        <v>198</v>
      </c>
      <c r="Z66" s="679" t="s">
        <v>229</v>
      </c>
      <c r="AA66" s="686">
        <v>1</v>
      </c>
      <c r="AB66" s="686"/>
      <c r="AC66" s="510" t="s">
        <v>32</v>
      </c>
      <c r="AD66" s="510"/>
      <c r="AE66" s="510" t="s">
        <v>105</v>
      </c>
      <c r="AF66" s="510" t="s">
        <v>210</v>
      </c>
      <c r="AG66" s="501"/>
      <c r="AH66" s="501"/>
      <c r="AI66" s="680" t="s">
        <v>33</v>
      </c>
      <c r="AJ66" s="679" t="s">
        <v>230</v>
      </c>
      <c r="AK66" s="680" t="s">
        <v>124</v>
      </c>
      <c r="AL66" s="680"/>
      <c r="AM66" s="510" t="s">
        <v>195</v>
      </c>
      <c r="AN66" s="679" t="s">
        <v>231</v>
      </c>
      <c r="AO66" s="679" t="s">
        <v>32</v>
      </c>
      <c r="AP66" s="679"/>
      <c r="AQ66" s="679" t="s">
        <v>203</v>
      </c>
      <c r="AR66" s="696">
        <f>ROUNDDOWN(R66*(AA66+ROUNDDOWN(AG66/60,2)),0)</f>
        <v>575</v>
      </c>
      <c r="AS66" s="697"/>
      <c r="AT66" s="697"/>
      <c r="AU66" s="697"/>
      <c r="AV66" s="698"/>
      <c r="AW66" s="702" t="s">
        <v>403</v>
      </c>
      <c r="AX66" s="703"/>
    </row>
    <row r="67" spans="1:50" ht="15" customHeight="1" thickBot="1">
      <c r="A67" s="183"/>
      <c r="B67" s="112"/>
      <c r="C67" s="112"/>
      <c r="D67" s="108"/>
      <c r="E67" s="112"/>
      <c r="F67" s="112"/>
      <c r="G67" s="112"/>
      <c r="H67" s="108"/>
      <c r="I67" s="112"/>
      <c r="J67" s="112"/>
      <c r="K67" s="159"/>
      <c r="L67" s="714"/>
      <c r="M67" s="716"/>
      <c r="N67" s="476"/>
      <c r="O67" s="476"/>
      <c r="P67" s="477"/>
      <c r="Q67" s="160"/>
      <c r="R67" s="691"/>
      <c r="S67" s="692"/>
      <c r="T67" s="692"/>
      <c r="U67" s="692"/>
      <c r="V67" s="692"/>
      <c r="W67" s="693"/>
      <c r="X67" s="679"/>
      <c r="Y67" s="510"/>
      <c r="Z67" s="679"/>
      <c r="AA67" s="686"/>
      <c r="AB67" s="686"/>
      <c r="AC67" s="510"/>
      <c r="AD67" s="510"/>
      <c r="AE67" s="510"/>
      <c r="AF67" s="510"/>
      <c r="AG67" s="501"/>
      <c r="AH67" s="501"/>
      <c r="AI67" s="680"/>
      <c r="AJ67" s="679"/>
      <c r="AK67" s="680"/>
      <c r="AL67" s="680"/>
      <c r="AM67" s="510"/>
      <c r="AN67" s="679"/>
      <c r="AO67" s="679"/>
      <c r="AP67" s="679"/>
      <c r="AQ67" s="679"/>
      <c r="AR67" s="699"/>
      <c r="AS67" s="700"/>
      <c r="AT67" s="700"/>
      <c r="AU67" s="700"/>
      <c r="AV67" s="701"/>
      <c r="AW67" s="704" t="s">
        <v>373</v>
      </c>
      <c r="AX67" s="454"/>
    </row>
    <row r="68" spans="1:50" ht="9" customHeight="1">
      <c r="A68" s="156"/>
      <c r="B68" s="316"/>
      <c r="C68" s="316"/>
      <c r="D68" s="161"/>
      <c r="E68" s="316"/>
      <c r="F68" s="316"/>
      <c r="G68" s="316"/>
      <c r="H68" s="161"/>
      <c r="I68" s="316"/>
      <c r="J68" s="316"/>
      <c r="K68" s="329"/>
      <c r="L68" s="715"/>
      <c r="M68" s="716"/>
      <c r="N68" s="476"/>
      <c r="O68" s="476"/>
      <c r="P68" s="477"/>
      <c r="Q68" s="681"/>
      <c r="R68" s="682"/>
      <c r="S68" s="682"/>
      <c r="T68" s="682"/>
      <c r="U68" s="682"/>
      <c r="V68" s="24"/>
      <c r="W68" s="24"/>
      <c r="X68" s="24"/>
      <c r="Y68" s="24"/>
      <c r="Z68" s="24"/>
      <c r="AA68" s="24"/>
      <c r="AB68" s="24"/>
      <c r="AC68" s="24"/>
      <c r="AD68" s="24"/>
      <c r="AE68" s="24"/>
      <c r="AF68" s="542"/>
      <c r="AG68" s="542"/>
      <c r="AH68" s="542"/>
      <c r="AI68" s="542"/>
      <c r="AJ68" s="542"/>
      <c r="AK68" s="542"/>
      <c r="AL68" s="542"/>
      <c r="AM68" s="542"/>
      <c r="AN68" s="542"/>
      <c r="AO68" s="117"/>
      <c r="AP68" s="117"/>
      <c r="AQ68" s="109"/>
      <c r="AR68" s="120"/>
      <c r="AT68" s="109"/>
      <c r="AU68" s="109"/>
      <c r="AV68" s="109"/>
      <c r="AW68" s="109"/>
      <c r="AX68" s="162"/>
    </row>
    <row r="69" spans="1:50" ht="12" customHeight="1" thickBot="1">
      <c r="A69" s="346"/>
      <c r="B69" s="182"/>
      <c r="C69" s="182"/>
      <c r="D69" s="75"/>
      <c r="E69" s="182"/>
      <c r="F69" s="182"/>
      <c r="G69" s="182"/>
      <c r="H69" s="75"/>
      <c r="I69" s="182"/>
      <c r="J69" s="182"/>
      <c r="K69" s="182"/>
      <c r="L69" s="331"/>
      <c r="M69" s="331"/>
      <c r="N69" s="331"/>
      <c r="O69" s="331"/>
      <c r="P69" s="331"/>
      <c r="Q69" s="333"/>
      <c r="R69" s="333"/>
      <c r="S69" s="333"/>
      <c r="T69" s="333"/>
      <c r="U69" s="333"/>
      <c r="V69" s="27"/>
      <c r="W69" s="26"/>
      <c r="X69" s="27"/>
      <c r="Y69" s="27"/>
      <c r="Z69" s="27"/>
      <c r="AA69" s="27"/>
      <c r="AB69" s="27"/>
      <c r="AC69" s="27"/>
      <c r="AD69" s="27"/>
      <c r="AE69" s="27"/>
      <c r="AF69" s="212"/>
      <c r="AG69" s="212"/>
      <c r="AH69" s="212"/>
      <c r="AI69" s="212"/>
      <c r="AJ69" s="212"/>
      <c r="AK69" s="212"/>
      <c r="AL69" s="212"/>
      <c r="AM69" s="212"/>
      <c r="AN69" s="212"/>
      <c r="AO69" s="164"/>
      <c r="AP69" s="164"/>
      <c r="AQ69" s="164"/>
      <c r="AR69" s="123"/>
      <c r="AS69" s="164"/>
      <c r="AT69" s="164"/>
      <c r="AU69" s="164"/>
      <c r="AV69" s="164"/>
      <c r="AW69" s="164"/>
      <c r="AX69" s="167"/>
    </row>
    <row r="70" spans="1:50" ht="22.5" customHeight="1" thickBot="1">
      <c r="A70" s="168"/>
      <c r="B70" s="559" t="s">
        <v>435</v>
      </c>
      <c r="C70" s="559"/>
      <c r="D70" s="559"/>
      <c r="E70" s="559"/>
      <c r="F70" s="559"/>
      <c r="G70" s="559"/>
      <c r="H70" s="559"/>
      <c r="I70" s="559"/>
      <c r="J70" s="559"/>
      <c r="K70" s="559"/>
      <c r="L70" s="559"/>
      <c r="M70" s="559"/>
      <c r="N70" s="559"/>
      <c r="O70" s="355"/>
      <c r="P70" s="669">
        <f>AR22+AR34+AR46+AR58</f>
        <v>5592</v>
      </c>
      <c r="Q70" s="670"/>
      <c r="R70" s="670"/>
      <c r="S70" s="670"/>
      <c r="T70" s="671"/>
      <c r="U70" s="22" t="s">
        <v>16</v>
      </c>
      <c r="V70" s="22" t="s">
        <v>396</v>
      </c>
      <c r="W70" s="160">
        <v>5</v>
      </c>
      <c r="X70" s="109" t="s">
        <v>410</v>
      </c>
      <c r="Y70" s="109"/>
      <c r="Z70" s="2"/>
      <c r="AA70" s="2"/>
      <c r="AB70" s="2"/>
      <c r="AC70" s="2"/>
      <c r="AD70" s="2"/>
      <c r="AE70" s="2"/>
      <c r="AF70" s="2"/>
      <c r="AG70" s="2"/>
      <c r="AH70" s="2"/>
      <c r="AI70" s="2"/>
      <c r="AJ70" s="2"/>
      <c r="AK70" s="2"/>
      <c r="AL70" s="2"/>
      <c r="AM70" s="2"/>
      <c r="AN70" s="2"/>
      <c r="AO70" s="2"/>
      <c r="AP70" s="22"/>
      <c r="AQ70" s="22"/>
      <c r="AR70" s="22"/>
      <c r="AS70" s="22"/>
      <c r="AT70" s="22"/>
      <c r="AU70" s="22"/>
      <c r="AV70" s="22"/>
      <c r="AW70" s="22"/>
      <c r="AX70" s="23"/>
    </row>
    <row r="71" spans="1:50" ht="12.75" thickBot="1">
      <c r="A71" s="168"/>
      <c r="B71" s="2" t="s">
        <v>413</v>
      </c>
      <c r="C71" s="2"/>
      <c r="D71" s="2"/>
      <c r="E71" s="2"/>
      <c r="F71" s="2"/>
      <c r="G71" s="2"/>
      <c r="H71" s="2"/>
      <c r="I71" s="2"/>
      <c r="J71" s="2"/>
      <c r="K71" s="2"/>
      <c r="L71" s="2"/>
      <c r="M71" s="2"/>
      <c r="O71" s="66"/>
      <c r="P71" s="114"/>
      <c r="Q71" s="114"/>
      <c r="R71" s="114"/>
      <c r="S71" s="114"/>
      <c r="T71" s="114"/>
      <c r="U71" s="114"/>
      <c r="V71" s="114"/>
      <c r="W71" s="168"/>
      <c r="X71" s="109"/>
      <c r="Y71" s="109"/>
      <c r="Z71" s="2"/>
      <c r="AA71" s="2"/>
      <c r="AB71" s="2"/>
      <c r="AC71" s="2"/>
      <c r="AD71" s="2"/>
      <c r="AE71" s="2"/>
      <c r="AF71" s="2"/>
      <c r="AG71" s="2"/>
      <c r="AH71" s="2"/>
      <c r="AI71" s="2"/>
      <c r="AJ71" s="2"/>
      <c r="AK71" s="2"/>
      <c r="AL71" s="2"/>
      <c r="AM71" s="2"/>
      <c r="AN71" s="2"/>
      <c r="AO71" s="2"/>
      <c r="AP71" s="66"/>
      <c r="AQ71" s="114"/>
      <c r="AR71" s="114"/>
      <c r="AS71" s="114"/>
      <c r="AT71" s="114"/>
      <c r="AU71" s="114"/>
      <c r="AV71" s="114"/>
      <c r="AW71" s="114"/>
      <c r="AX71" s="121"/>
    </row>
    <row r="72" spans="1:50" ht="18.75" customHeight="1" thickBot="1">
      <c r="A72" s="168"/>
      <c r="B72" s="2" t="s">
        <v>332</v>
      </c>
      <c r="C72" s="2"/>
      <c r="D72" s="2"/>
      <c r="E72" s="2"/>
      <c r="F72" s="2"/>
      <c r="G72" s="2"/>
      <c r="H72" s="2"/>
      <c r="I72" s="2"/>
      <c r="J72" s="2"/>
      <c r="K72" s="2"/>
      <c r="L72" s="2"/>
      <c r="M72" s="2"/>
      <c r="O72" s="338"/>
      <c r="P72" s="669">
        <f>AR26+AR38+AR50+AR62</f>
        <v>5992</v>
      </c>
      <c r="Q72" s="670"/>
      <c r="R72" s="670"/>
      <c r="S72" s="670"/>
      <c r="T72" s="671"/>
      <c r="U72" s="22" t="s">
        <v>16</v>
      </c>
      <c r="V72" s="22" t="s">
        <v>397</v>
      </c>
      <c r="W72" s="168"/>
      <c r="X72" s="109"/>
      <c r="Y72" s="2" t="s">
        <v>408</v>
      </c>
      <c r="Z72" s="2"/>
      <c r="AA72" s="2"/>
      <c r="AB72" s="2"/>
      <c r="AC72" s="2"/>
      <c r="AD72" s="2"/>
      <c r="AE72" s="2"/>
      <c r="AF72" s="2"/>
      <c r="AG72" s="2"/>
      <c r="AH72" s="2"/>
      <c r="AI72" s="2"/>
      <c r="AJ72" s="2"/>
      <c r="AL72" s="22"/>
      <c r="AM72" s="672">
        <f>P70+P72+P74</f>
        <v>15415</v>
      </c>
      <c r="AN72" s="673"/>
      <c r="AO72" s="673"/>
      <c r="AP72" s="673"/>
      <c r="AQ72" s="674"/>
      <c r="AR72" s="22" t="s">
        <v>16</v>
      </c>
      <c r="AS72" s="22" t="s">
        <v>409</v>
      </c>
      <c r="AT72" s="22"/>
      <c r="AU72" s="22"/>
      <c r="AV72" s="22"/>
      <c r="AW72" s="22"/>
      <c r="AX72" s="23"/>
    </row>
    <row r="73" spans="1:50" ht="12.75" thickBot="1">
      <c r="A73" s="168"/>
      <c r="B73" s="2" t="s">
        <v>414</v>
      </c>
      <c r="C73" s="2"/>
      <c r="D73" s="2"/>
      <c r="E73" s="2"/>
      <c r="F73" s="2"/>
      <c r="G73" s="2"/>
      <c r="H73" s="2"/>
      <c r="I73" s="2"/>
      <c r="J73" s="2"/>
      <c r="K73" s="2"/>
      <c r="L73" s="2"/>
      <c r="M73" s="2"/>
      <c r="O73" s="66"/>
      <c r="P73" s="114"/>
      <c r="Q73" s="114"/>
      <c r="R73" s="114"/>
      <c r="S73" s="114"/>
      <c r="T73" s="114"/>
      <c r="U73" s="114"/>
      <c r="V73" s="114"/>
      <c r="W73" s="168"/>
      <c r="X73" s="109"/>
      <c r="Y73" s="109"/>
      <c r="Z73" s="2"/>
      <c r="AA73" s="2"/>
      <c r="AB73" s="2"/>
      <c r="AC73" s="2"/>
      <c r="AD73" s="2"/>
      <c r="AE73" s="2"/>
      <c r="AF73" s="2"/>
      <c r="AG73" s="2"/>
      <c r="AH73" s="2"/>
      <c r="AI73" s="2"/>
      <c r="AJ73" s="2"/>
      <c r="AK73" s="2"/>
      <c r="AL73" s="2"/>
      <c r="AM73" s="2"/>
      <c r="AN73" s="2"/>
      <c r="AO73" s="2"/>
      <c r="AP73" s="66"/>
      <c r="AQ73" s="114"/>
      <c r="AR73" s="114"/>
      <c r="AS73" s="114"/>
      <c r="AT73" s="114"/>
      <c r="AU73" s="114"/>
      <c r="AV73" s="114"/>
      <c r="AW73" s="114"/>
      <c r="AX73" s="121"/>
    </row>
    <row r="74" spans="1:50" ht="18.75" customHeight="1" thickBot="1">
      <c r="A74" s="168"/>
      <c r="B74" s="2" t="s">
        <v>333</v>
      </c>
      <c r="C74" s="2"/>
      <c r="D74" s="2"/>
      <c r="E74" s="2"/>
      <c r="F74" s="2"/>
      <c r="G74" s="2"/>
      <c r="H74" s="2"/>
      <c r="I74" s="2"/>
      <c r="J74" s="2"/>
      <c r="K74" s="2"/>
      <c r="L74" s="2"/>
      <c r="M74" s="2"/>
      <c r="O74" s="338"/>
      <c r="P74" s="669">
        <f>AR30+AR42+AR54+AR66</f>
        <v>3831</v>
      </c>
      <c r="Q74" s="670"/>
      <c r="R74" s="670"/>
      <c r="S74" s="670"/>
      <c r="T74" s="671"/>
      <c r="U74" s="22" t="s">
        <v>16</v>
      </c>
      <c r="V74" s="22" t="s">
        <v>398</v>
      </c>
      <c r="W74" s="168"/>
      <c r="X74" s="109"/>
      <c r="Y74" s="109"/>
      <c r="Z74" s="2"/>
      <c r="AA74" s="2"/>
      <c r="AB74" s="2"/>
      <c r="AC74" s="2"/>
      <c r="AD74" s="2"/>
      <c r="AE74" s="2"/>
      <c r="AF74" s="2"/>
      <c r="AG74" s="2"/>
      <c r="AH74" s="2"/>
      <c r="AI74" s="2"/>
      <c r="AJ74" s="2"/>
      <c r="AK74" s="2"/>
      <c r="AL74" s="2"/>
      <c r="AM74" s="2"/>
      <c r="AN74" s="2"/>
      <c r="AO74" s="2"/>
      <c r="AP74" s="22"/>
      <c r="AQ74" s="22"/>
      <c r="AR74" s="22"/>
      <c r="AS74" s="22"/>
      <c r="AT74" s="22"/>
      <c r="AU74" s="22"/>
      <c r="AV74" s="22"/>
      <c r="AW74" s="22"/>
      <c r="AX74" s="23"/>
    </row>
    <row r="75" spans="1:50" ht="12">
      <c r="A75" s="168"/>
      <c r="B75" s="2" t="s">
        <v>415</v>
      </c>
      <c r="C75" s="2"/>
      <c r="D75" s="2"/>
      <c r="E75" s="2"/>
      <c r="F75" s="2"/>
      <c r="G75" s="2"/>
      <c r="H75" s="2"/>
      <c r="I75" s="2"/>
      <c r="J75" s="2"/>
      <c r="K75" s="2"/>
      <c r="L75" s="2"/>
      <c r="M75" s="2"/>
      <c r="N75" s="109"/>
      <c r="O75" s="66"/>
      <c r="P75" s="114"/>
      <c r="Q75" s="114"/>
      <c r="R75" s="114"/>
      <c r="S75" s="114"/>
      <c r="T75" s="114"/>
      <c r="U75" s="114"/>
      <c r="V75" s="114"/>
      <c r="W75" s="168"/>
      <c r="X75" s="109"/>
      <c r="Y75" s="109"/>
      <c r="Z75" s="2"/>
      <c r="AA75" s="2"/>
      <c r="AB75" s="2"/>
      <c r="AC75" s="2"/>
      <c r="AD75" s="2"/>
      <c r="AE75" s="2"/>
      <c r="AF75" s="2"/>
      <c r="AG75" s="2"/>
      <c r="AH75" s="2"/>
      <c r="AI75" s="2"/>
      <c r="AJ75" s="2"/>
      <c r="AK75" s="2"/>
      <c r="AL75" s="2"/>
      <c r="AM75" s="2"/>
      <c r="AN75" s="2"/>
      <c r="AO75" s="2"/>
      <c r="AP75" s="66"/>
      <c r="AQ75" s="114"/>
      <c r="AR75" s="114"/>
      <c r="AS75" s="114"/>
      <c r="AT75" s="114"/>
      <c r="AU75" s="114"/>
      <c r="AV75" s="114"/>
      <c r="AW75" s="114"/>
      <c r="AX75" s="121"/>
    </row>
    <row r="76" spans="1:50" ht="5.25" customHeight="1">
      <c r="A76" s="168"/>
      <c r="B76" s="2"/>
      <c r="C76" s="2"/>
      <c r="D76" s="2"/>
      <c r="E76" s="2"/>
      <c r="F76" s="2"/>
      <c r="G76" s="2"/>
      <c r="H76" s="2"/>
      <c r="I76" s="2"/>
      <c r="J76" s="2"/>
      <c r="K76" s="2"/>
      <c r="L76" s="2"/>
      <c r="M76" s="2"/>
      <c r="N76" s="109"/>
      <c r="O76" s="66"/>
      <c r="P76" s="114"/>
      <c r="Q76" s="114"/>
      <c r="R76" s="114"/>
      <c r="S76" s="114"/>
      <c r="T76" s="114"/>
      <c r="U76" s="114"/>
      <c r="V76" s="114"/>
      <c r="W76" s="168"/>
      <c r="X76" s="109"/>
      <c r="Y76" s="109"/>
      <c r="Z76" s="2"/>
      <c r="AA76" s="2"/>
      <c r="AB76" s="2"/>
      <c r="AC76" s="2"/>
      <c r="AD76" s="2"/>
      <c r="AE76" s="2"/>
      <c r="AF76" s="2"/>
      <c r="AG76" s="2"/>
      <c r="AH76" s="2"/>
      <c r="AI76" s="2"/>
      <c r="AJ76" s="2"/>
      <c r="AK76" s="2"/>
      <c r="AL76" s="2"/>
      <c r="AM76" s="2"/>
      <c r="AN76" s="2"/>
      <c r="AO76" s="2"/>
      <c r="AP76" s="66"/>
      <c r="AQ76" s="114"/>
      <c r="AR76" s="114"/>
      <c r="AS76" s="114"/>
      <c r="AT76" s="114"/>
      <c r="AU76" s="114"/>
      <c r="AV76" s="114"/>
      <c r="AW76" s="114"/>
      <c r="AX76" s="121"/>
    </row>
    <row r="77" spans="1:50" ht="10.5" customHeight="1">
      <c r="A77" s="109"/>
      <c r="B77" s="109"/>
      <c r="C77" s="109"/>
      <c r="D77" s="108"/>
      <c r="E77" s="108"/>
      <c r="F77" s="108"/>
      <c r="G77" s="108"/>
      <c r="H77" s="108"/>
      <c r="I77" s="108"/>
      <c r="J77" s="108"/>
      <c r="K77" s="108"/>
      <c r="L77" s="108"/>
      <c r="M77" s="109"/>
      <c r="N77" s="109"/>
      <c r="O77" s="108"/>
      <c r="P77" s="108"/>
      <c r="Q77" s="163"/>
      <c r="R77" s="163"/>
      <c r="S77" s="163"/>
      <c r="T77" s="109"/>
      <c r="U77" s="109"/>
      <c r="V77" s="109"/>
      <c r="W77" s="109"/>
      <c r="X77" s="109"/>
      <c r="Y77" s="109"/>
      <c r="Z77" s="2"/>
      <c r="AA77" s="2"/>
      <c r="AB77" s="2"/>
      <c r="AC77" s="2"/>
      <c r="AD77" s="2"/>
      <c r="AE77" s="2"/>
      <c r="AF77" s="2"/>
      <c r="AG77" s="2"/>
      <c r="AH77" s="2"/>
      <c r="AI77" s="2"/>
      <c r="AJ77" s="2"/>
      <c r="AK77" s="2"/>
      <c r="AL77" s="2"/>
      <c r="AM77" s="2"/>
      <c r="AN77" s="2"/>
      <c r="AO77" s="2"/>
      <c r="AP77" s="22"/>
      <c r="AQ77" s="22"/>
      <c r="AR77" s="22"/>
      <c r="AS77" s="22"/>
      <c r="AT77" s="22"/>
      <c r="AU77" s="22"/>
      <c r="AV77" s="22"/>
      <c r="AW77" s="22"/>
      <c r="AX77" s="22"/>
    </row>
    <row r="78" spans="1:50" ht="12.75" customHeight="1">
      <c r="A78" s="109"/>
      <c r="B78" s="109"/>
      <c r="C78" s="109"/>
      <c r="D78" s="109"/>
      <c r="E78" s="109"/>
      <c r="F78" s="109"/>
      <c r="G78" s="109"/>
      <c r="H78" s="109"/>
      <c r="I78" s="109"/>
      <c r="J78" s="109"/>
      <c r="K78" s="109"/>
      <c r="L78" s="109"/>
      <c r="M78" s="109"/>
      <c r="N78" s="109"/>
      <c r="O78" s="109"/>
      <c r="P78" s="109"/>
      <c r="Q78" s="109"/>
      <c r="R78" s="109"/>
      <c r="S78" s="109"/>
      <c r="T78" s="109"/>
      <c r="U78" s="109"/>
      <c r="V78" s="109"/>
      <c r="W78" s="22"/>
      <c r="X78" s="22"/>
      <c r="Y78" s="22"/>
      <c r="Z78" s="22"/>
      <c r="AA78" s="22"/>
      <c r="AB78" s="22"/>
      <c r="AC78" s="22"/>
      <c r="AD78" s="22"/>
      <c r="AE78" s="22"/>
      <c r="AF78" s="258"/>
      <c r="AG78" s="258"/>
      <c r="AH78" s="258"/>
      <c r="AI78" s="258"/>
      <c r="AJ78" s="258"/>
      <c r="AK78" s="258"/>
      <c r="AL78" s="258"/>
      <c r="AM78" s="258"/>
      <c r="AN78" s="258"/>
      <c r="AO78" s="109"/>
      <c r="AP78" s="109"/>
      <c r="AQ78" s="109"/>
      <c r="AR78" s="120"/>
      <c r="AS78" s="109"/>
      <c r="AT78" s="109"/>
      <c r="AU78" s="109"/>
      <c r="AV78" s="109"/>
      <c r="AW78" s="109"/>
      <c r="AX78" s="109"/>
    </row>
    <row r="79" spans="23:47" ht="12.75" customHeight="1" thickBot="1">
      <c r="W79" s="22"/>
      <c r="X79" s="22"/>
      <c r="Y79" s="22"/>
      <c r="Z79" s="22"/>
      <c r="AA79" s="22"/>
      <c r="AB79" s="22"/>
      <c r="AC79" s="22"/>
      <c r="AD79" s="22"/>
      <c r="AE79" s="22"/>
      <c r="AF79" s="258"/>
      <c r="AG79" s="258"/>
      <c r="AH79" s="258"/>
      <c r="AI79" s="258"/>
      <c r="AJ79" s="258"/>
      <c r="AK79" s="258"/>
      <c r="AL79" s="258"/>
      <c r="AM79" s="258"/>
      <c r="AN79" s="258"/>
      <c r="AO79" s="109"/>
      <c r="AP79" s="109"/>
      <c r="AQ79" s="109"/>
      <c r="AR79" s="120"/>
      <c r="AT79" s="109"/>
      <c r="AU79" s="109"/>
    </row>
    <row r="80" spans="23:47" ht="12.75" customHeight="1">
      <c r="W80" s="22"/>
      <c r="X80" s="22"/>
      <c r="Y80" s="22"/>
      <c r="Z80" s="22"/>
      <c r="AA80" s="22"/>
      <c r="AB80" s="22"/>
      <c r="AC80" s="22"/>
      <c r="AD80" s="22"/>
      <c r="AE80" s="22"/>
      <c r="AF80" s="466">
        <v>4</v>
      </c>
      <c r="AG80" s="498"/>
      <c r="AH80" s="11" t="s">
        <v>127</v>
      </c>
      <c r="AI80" s="164"/>
      <c r="AJ80" s="164"/>
      <c r="AK80" s="164"/>
      <c r="AL80" s="164"/>
      <c r="AM80" s="164"/>
      <c r="AN80" s="164"/>
      <c r="AO80" s="164"/>
      <c r="AP80" s="164"/>
      <c r="AQ80" s="165"/>
      <c r="AR80" s="322"/>
      <c r="AS80" s="323"/>
      <c r="AT80" s="323"/>
      <c r="AU80" s="323"/>
    </row>
    <row r="81" spans="23:47" ht="12.75" customHeight="1">
      <c r="W81" s="22"/>
      <c r="X81" s="22"/>
      <c r="Y81" s="22"/>
      <c r="Z81" s="22"/>
      <c r="AA81" s="22"/>
      <c r="AB81" s="22"/>
      <c r="AC81" s="22"/>
      <c r="AD81" s="22"/>
      <c r="AE81" s="22"/>
      <c r="AF81" s="168"/>
      <c r="AG81" s="109"/>
      <c r="AH81" s="109" t="s">
        <v>150</v>
      </c>
      <c r="AI81" s="109"/>
      <c r="AJ81" s="109"/>
      <c r="AK81" s="109"/>
      <c r="AL81" s="109"/>
      <c r="AM81" s="109"/>
      <c r="AN81" s="109"/>
      <c r="AO81" s="109"/>
      <c r="AP81" s="109"/>
      <c r="AQ81" s="169"/>
      <c r="AR81" s="324"/>
      <c r="AS81" s="58"/>
      <c r="AT81" s="58"/>
      <c r="AU81" s="58"/>
    </row>
    <row r="82" spans="23:47" ht="12.75" customHeight="1" thickBot="1">
      <c r="W82" s="22"/>
      <c r="X82" s="22"/>
      <c r="Y82" s="22"/>
      <c r="Z82" s="22"/>
      <c r="AA82" s="22"/>
      <c r="AB82" s="22"/>
      <c r="AC82" s="22"/>
      <c r="AD82" s="22"/>
      <c r="AE82" s="22"/>
      <c r="AF82" s="170"/>
      <c r="AG82" s="117"/>
      <c r="AH82" s="117"/>
      <c r="AI82" s="117"/>
      <c r="AJ82" s="117"/>
      <c r="AK82" s="117"/>
      <c r="AL82" s="117"/>
      <c r="AM82" s="117"/>
      <c r="AN82" s="117"/>
      <c r="AO82" s="117"/>
      <c r="AP82" s="117"/>
      <c r="AQ82" s="171"/>
      <c r="AR82" s="325"/>
      <c r="AS82" s="326"/>
      <c r="AT82" s="326"/>
      <c r="AU82" s="326"/>
    </row>
  </sheetData>
  <sheetProtection/>
  <mergeCells count="368">
    <mergeCell ref="R61:Y61"/>
    <mergeCell ref="AR66:AV67"/>
    <mergeCell ref="AE66:AE67"/>
    <mergeCell ref="AF66:AF67"/>
    <mergeCell ref="AG66:AH67"/>
    <mergeCell ref="AI66:AI67"/>
    <mergeCell ref="R65:X65"/>
    <mergeCell ref="R62:W63"/>
    <mergeCell ref="X62:X63"/>
    <mergeCell ref="R66:W67"/>
    <mergeCell ref="R49:Y49"/>
    <mergeCell ref="AF54:AF55"/>
    <mergeCell ref="AG54:AH55"/>
    <mergeCell ref="AA53:AP53"/>
    <mergeCell ref="AK54:AL55"/>
    <mergeCell ref="AM54:AM55"/>
    <mergeCell ref="Y50:Y51"/>
    <mergeCell ref="AF50:AF51"/>
    <mergeCell ref="AC54:AD55"/>
    <mergeCell ref="AE54:AE55"/>
    <mergeCell ref="AG50:AH51"/>
    <mergeCell ref="R54:W55"/>
    <mergeCell ref="Z50:Z51"/>
    <mergeCell ref="AF46:AF47"/>
    <mergeCell ref="AR65:AV65"/>
    <mergeCell ref="AQ54:AQ55"/>
    <mergeCell ref="AJ54:AJ55"/>
    <mergeCell ref="AQ46:AQ47"/>
    <mergeCell ref="AF52:AN52"/>
    <mergeCell ref="AN54:AN55"/>
    <mergeCell ref="AP61:AX61"/>
    <mergeCell ref="AW51:AX51"/>
    <mergeCell ref="AK50:AL51"/>
    <mergeCell ref="M53:P56"/>
    <mergeCell ref="Q48:U48"/>
    <mergeCell ref="AF48:AN48"/>
    <mergeCell ref="Q56:U56"/>
    <mergeCell ref="AF56:AN56"/>
    <mergeCell ref="R53:X53"/>
    <mergeCell ref="R50:W51"/>
    <mergeCell ref="X50:X51"/>
    <mergeCell ref="R37:Y37"/>
    <mergeCell ref="D47:J47"/>
    <mergeCell ref="A49:B50"/>
    <mergeCell ref="C49:K50"/>
    <mergeCell ref="L49:L56"/>
    <mergeCell ref="L45:L48"/>
    <mergeCell ref="M49:P52"/>
    <mergeCell ref="A51:C51"/>
    <mergeCell ref="E51:G51"/>
    <mergeCell ref="I51:K51"/>
    <mergeCell ref="L33:L36"/>
    <mergeCell ref="AI26:AI27"/>
    <mergeCell ref="A37:B38"/>
    <mergeCell ref="C37:K38"/>
    <mergeCell ref="L37:L44"/>
    <mergeCell ref="M37:P40"/>
    <mergeCell ref="A39:C39"/>
    <mergeCell ref="E39:G39"/>
    <mergeCell ref="I39:K39"/>
    <mergeCell ref="M41:P44"/>
    <mergeCell ref="A27:C27"/>
    <mergeCell ref="E27:G27"/>
    <mergeCell ref="I27:K27"/>
    <mergeCell ref="R26:W27"/>
    <mergeCell ref="A25:B26"/>
    <mergeCell ref="D35:J35"/>
    <mergeCell ref="L25:L32"/>
    <mergeCell ref="M25:P28"/>
    <mergeCell ref="R25:Y25"/>
    <mergeCell ref="X26:X27"/>
    <mergeCell ref="Q32:U32"/>
    <mergeCell ref="C25:K26"/>
    <mergeCell ref="M33:P36"/>
    <mergeCell ref="Q36:U36"/>
    <mergeCell ref="R34:W35"/>
    <mergeCell ref="AO14:AP15"/>
    <mergeCell ref="AQ14:AQ15"/>
    <mergeCell ref="L21:L24"/>
    <mergeCell ref="D23:J23"/>
    <mergeCell ref="AC14:AD15"/>
    <mergeCell ref="AE14:AE15"/>
    <mergeCell ref="AF14:AF15"/>
    <mergeCell ref="AK14:AL15"/>
    <mergeCell ref="AM14:AM15"/>
    <mergeCell ref="AN14:AN15"/>
    <mergeCell ref="AP25:AX25"/>
    <mergeCell ref="Y26:Y27"/>
    <mergeCell ref="Z26:Z27"/>
    <mergeCell ref="AA26:AB27"/>
    <mergeCell ref="AC26:AD27"/>
    <mergeCell ref="AJ26:AJ27"/>
    <mergeCell ref="AM26:AM27"/>
    <mergeCell ref="AN26:AN27"/>
    <mergeCell ref="AF26:AF27"/>
    <mergeCell ref="AG26:AH27"/>
    <mergeCell ref="AR30:AV31"/>
    <mergeCell ref="AI30:AI31"/>
    <mergeCell ref="AJ30:AJ31"/>
    <mergeCell ref="Q12:Y12"/>
    <mergeCell ref="R13:W16"/>
    <mergeCell ref="Z13:AN13"/>
    <mergeCell ref="AQ13:AW13"/>
    <mergeCell ref="X14:Y15"/>
    <mergeCell ref="Z14:Z15"/>
    <mergeCell ref="AA14:AB15"/>
    <mergeCell ref="Z30:Z31"/>
    <mergeCell ref="AA30:AB31"/>
    <mergeCell ref="AF32:AN32"/>
    <mergeCell ref="AN30:AN31"/>
    <mergeCell ref="AC30:AD31"/>
    <mergeCell ref="AE30:AE31"/>
    <mergeCell ref="AK30:AL31"/>
    <mergeCell ref="AM30:AM31"/>
    <mergeCell ref="AF30:AF31"/>
    <mergeCell ref="AG30:AH31"/>
    <mergeCell ref="AI14:AI15"/>
    <mergeCell ref="AJ14:AJ15"/>
    <mergeCell ref="AW15:AX15"/>
    <mergeCell ref="M29:P32"/>
    <mergeCell ref="R29:X29"/>
    <mergeCell ref="AA29:AP29"/>
    <mergeCell ref="AR29:AV29"/>
    <mergeCell ref="R30:W31"/>
    <mergeCell ref="X30:X31"/>
    <mergeCell ref="Y30:Y31"/>
    <mergeCell ref="AI22:AI23"/>
    <mergeCell ref="AJ22:AJ23"/>
    <mergeCell ref="AK22:AL23"/>
    <mergeCell ref="Q28:U28"/>
    <mergeCell ref="AF28:AN28"/>
    <mergeCell ref="AG22:AH23"/>
    <mergeCell ref="AE26:AE27"/>
    <mergeCell ref="AR14:AV15"/>
    <mergeCell ref="AK26:AL27"/>
    <mergeCell ref="AF16:AN16"/>
    <mergeCell ref="R19:AX20"/>
    <mergeCell ref="AG14:AH15"/>
    <mergeCell ref="Z22:Z23"/>
    <mergeCell ref="AA22:AB23"/>
    <mergeCell ref="AC22:AD23"/>
    <mergeCell ref="AE22:AE23"/>
    <mergeCell ref="AF22:AF23"/>
    <mergeCell ref="AW23:AX23"/>
    <mergeCell ref="Q24:U24"/>
    <mergeCell ref="AF24:AN24"/>
    <mergeCell ref="M21:P24"/>
    <mergeCell ref="R21:X21"/>
    <mergeCell ref="AA21:AP21"/>
    <mergeCell ref="AQ21:AX21"/>
    <mergeCell ref="R22:W23"/>
    <mergeCell ref="X22:X23"/>
    <mergeCell ref="Y22:Y23"/>
    <mergeCell ref="AW43:AX43"/>
    <mergeCell ref="AO26:AP27"/>
    <mergeCell ref="AQ26:AQ27"/>
    <mergeCell ref="AR26:AV27"/>
    <mergeCell ref="AW26:AX26"/>
    <mergeCell ref="AW27:AX27"/>
    <mergeCell ref="AW30:AX30"/>
    <mergeCell ref="AW31:AX31"/>
    <mergeCell ref="AQ30:AQ31"/>
    <mergeCell ref="AO30:AP31"/>
    <mergeCell ref="AO22:AP23"/>
    <mergeCell ref="AQ22:AQ23"/>
    <mergeCell ref="AW35:AX35"/>
    <mergeCell ref="AR54:AV55"/>
    <mergeCell ref="AW42:AX42"/>
    <mergeCell ref="AR53:AV53"/>
    <mergeCell ref="AW54:AX54"/>
    <mergeCell ref="AW55:AX55"/>
    <mergeCell ref="AR46:AV47"/>
    <mergeCell ref="AW46:AX46"/>
    <mergeCell ref="AR22:AV23"/>
    <mergeCell ref="AW22:AX22"/>
    <mergeCell ref="AW34:AX34"/>
    <mergeCell ref="AM38:AM39"/>
    <mergeCell ref="AQ34:AQ35"/>
    <mergeCell ref="AR34:AV35"/>
    <mergeCell ref="AQ33:AX33"/>
    <mergeCell ref="AA33:AP33"/>
    <mergeCell ref="AM22:AM23"/>
    <mergeCell ref="AN22:AN23"/>
    <mergeCell ref="AQ42:AQ43"/>
    <mergeCell ref="AR42:AV43"/>
    <mergeCell ref="AC42:AD43"/>
    <mergeCell ref="AE42:AE43"/>
    <mergeCell ref="AF42:AF43"/>
    <mergeCell ref="AN42:AN43"/>
    <mergeCell ref="AM42:AM43"/>
    <mergeCell ref="AO42:AP43"/>
    <mergeCell ref="AG42:AH43"/>
    <mergeCell ref="AI42:AI43"/>
    <mergeCell ref="Q68:U68"/>
    <mergeCell ref="AF68:AN68"/>
    <mergeCell ref="AM66:AM67"/>
    <mergeCell ref="AN66:AN67"/>
    <mergeCell ref="X66:X67"/>
    <mergeCell ref="AO66:AP67"/>
    <mergeCell ref="AQ66:AQ67"/>
    <mergeCell ref="AA66:AB67"/>
    <mergeCell ref="AW63:AX63"/>
    <mergeCell ref="AQ62:AQ63"/>
    <mergeCell ref="AF64:AN64"/>
    <mergeCell ref="AO62:AP63"/>
    <mergeCell ref="AM62:AM63"/>
    <mergeCell ref="AG62:AH63"/>
    <mergeCell ref="AI62:AI63"/>
    <mergeCell ref="Q64:U64"/>
    <mergeCell ref="AW67:AX67"/>
    <mergeCell ref="Y62:Y63"/>
    <mergeCell ref="Z62:Z63"/>
    <mergeCell ref="AA62:AB63"/>
    <mergeCell ref="AC62:AD63"/>
    <mergeCell ref="AC66:AD67"/>
    <mergeCell ref="AW66:AX66"/>
    <mergeCell ref="AR62:AV63"/>
    <mergeCell ref="AW62:AX62"/>
    <mergeCell ref="A61:B62"/>
    <mergeCell ref="C61:K62"/>
    <mergeCell ref="L61:L68"/>
    <mergeCell ref="M61:P64"/>
    <mergeCell ref="A63:C63"/>
    <mergeCell ref="E63:G63"/>
    <mergeCell ref="I63:K63"/>
    <mergeCell ref="M65:P68"/>
    <mergeCell ref="D59:J59"/>
    <mergeCell ref="AQ57:AX57"/>
    <mergeCell ref="R58:W59"/>
    <mergeCell ref="X58:X59"/>
    <mergeCell ref="Y58:Y59"/>
    <mergeCell ref="Z58:Z59"/>
    <mergeCell ref="AA58:AB59"/>
    <mergeCell ref="L57:L60"/>
    <mergeCell ref="AW58:AX58"/>
    <mergeCell ref="AR58:AV59"/>
    <mergeCell ref="AN38:AN39"/>
    <mergeCell ref="Y38:Y39"/>
    <mergeCell ref="Z38:Z39"/>
    <mergeCell ref="AA38:AB39"/>
    <mergeCell ref="AC38:AD39"/>
    <mergeCell ref="AG38:AH39"/>
    <mergeCell ref="AI38:AI39"/>
    <mergeCell ref="AJ38:AJ39"/>
    <mergeCell ref="AE38:AE39"/>
    <mergeCell ref="AF38:AF39"/>
    <mergeCell ref="M57:P60"/>
    <mergeCell ref="AQ58:AQ59"/>
    <mergeCell ref="AI54:AI55"/>
    <mergeCell ref="M45:P48"/>
    <mergeCell ref="AQ45:AX45"/>
    <mergeCell ref="AW59:AX59"/>
    <mergeCell ref="R46:W47"/>
    <mergeCell ref="X46:X47"/>
    <mergeCell ref="R45:X45"/>
    <mergeCell ref="AE50:AE51"/>
    <mergeCell ref="AO38:AP39"/>
    <mergeCell ref="AQ38:AQ39"/>
    <mergeCell ref="Q52:U52"/>
    <mergeCell ref="AJ34:AJ35"/>
    <mergeCell ref="AP37:AX37"/>
    <mergeCell ref="AR41:AV41"/>
    <mergeCell ref="AR38:AV39"/>
    <mergeCell ref="AW38:AX38"/>
    <mergeCell ref="AW39:AX39"/>
    <mergeCell ref="AF36:AN36"/>
    <mergeCell ref="AE34:AE35"/>
    <mergeCell ref="AK34:AL35"/>
    <mergeCell ref="AM34:AM35"/>
    <mergeCell ref="AF34:AF35"/>
    <mergeCell ref="AG34:AH35"/>
    <mergeCell ref="R38:W39"/>
    <mergeCell ref="X38:X39"/>
    <mergeCell ref="Y46:Y47"/>
    <mergeCell ref="Q40:U40"/>
    <mergeCell ref="Q44:U44"/>
    <mergeCell ref="X42:X43"/>
    <mergeCell ref="X34:X35"/>
    <mergeCell ref="Y34:Y35"/>
    <mergeCell ref="Z34:Z35"/>
    <mergeCell ref="AA54:AB55"/>
    <mergeCell ref="Z42:Z43"/>
    <mergeCell ref="AA42:AB43"/>
    <mergeCell ref="R41:X41"/>
    <mergeCell ref="R42:W43"/>
    <mergeCell ref="Y42:Y43"/>
    <mergeCell ref="AA41:AP41"/>
    <mergeCell ref="Z46:Z47"/>
    <mergeCell ref="AA46:AB47"/>
    <mergeCell ref="AA50:AB51"/>
    <mergeCell ref="AC50:AD51"/>
    <mergeCell ref="X54:X55"/>
    <mergeCell ref="Y54:Y55"/>
    <mergeCell ref="Z54:Z55"/>
    <mergeCell ref="AK42:AL43"/>
    <mergeCell ref="AI50:AI51"/>
    <mergeCell ref="AJ50:AJ51"/>
    <mergeCell ref="AG46:AH47"/>
    <mergeCell ref="AJ46:AJ47"/>
    <mergeCell ref="AK46:AL47"/>
    <mergeCell ref="AF44:AN44"/>
    <mergeCell ref="AA45:AP45"/>
    <mergeCell ref="AC46:AD47"/>
    <mergeCell ref="AE46:AE47"/>
    <mergeCell ref="AI34:AI35"/>
    <mergeCell ref="AI46:AI47"/>
    <mergeCell ref="AF40:AN40"/>
    <mergeCell ref="AK38:AL39"/>
    <mergeCell ref="AN34:AN35"/>
    <mergeCell ref="AA34:AB35"/>
    <mergeCell ref="AC34:AD35"/>
    <mergeCell ref="AM46:AM47"/>
    <mergeCell ref="AN46:AN47"/>
    <mergeCell ref="AO54:AP55"/>
    <mergeCell ref="AO50:AP51"/>
    <mergeCell ref="AP49:AX49"/>
    <mergeCell ref="AO46:AP47"/>
    <mergeCell ref="AW47:AX47"/>
    <mergeCell ref="AQ50:AQ51"/>
    <mergeCell ref="AR50:AV51"/>
    <mergeCell ref="AW50:AX50"/>
    <mergeCell ref="Q60:U60"/>
    <mergeCell ref="R33:X33"/>
    <mergeCell ref="AM50:AM51"/>
    <mergeCell ref="AN50:AN51"/>
    <mergeCell ref="R57:X57"/>
    <mergeCell ref="AA57:AP57"/>
    <mergeCell ref="AG58:AH59"/>
    <mergeCell ref="AI58:AI59"/>
    <mergeCell ref="AJ42:AJ43"/>
    <mergeCell ref="AO34:AP35"/>
    <mergeCell ref="AF80:AG80"/>
    <mergeCell ref="Y66:Y67"/>
    <mergeCell ref="Z66:Z67"/>
    <mergeCell ref="AC58:AD59"/>
    <mergeCell ref="AE58:AE59"/>
    <mergeCell ref="AE62:AE63"/>
    <mergeCell ref="AF60:AN60"/>
    <mergeCell ref="AJ66:AJ67"/>
    <mergeCell ref="AK66:AL67"/>
    <mergeCell ref="AF58:AF59"/>
    <mergeCell ref="AA65:AP65"/>
    <mergeCell ref="AM58:AM59"/>
    <mergeCell ref="AN58:AN59"/>
    <mergeCell ref="AO58:AP59"/>
    <mergeCell ref="AF62:AF63"/>
    <mergeCell ref="AJ62:AJ63"/>
    <mergeCell ref="AJ58:AJ59"/>
    <mergeCell ref="AK58:AL59"/>
    <mergeCell ref="AK62:AL63"/>
    <mergeCell ref="AN62:AN63"/>
    <mergeCell ref="R11:AX11"/>
    <mergeCell ref="B5:F5"/>
    <mergeCell ref="B6:F7"/>
    <mergeCell ref="G6:K7"/>
    <mergeCell ref="B9:N10"/>
    <mergeCell ref="O9:T10"/>
    <mergeCell ref="U9:V10"/>
    <mergeCell ref="P74:T74"/>
    <mergeCell ref="AM72:AQ72"/>
    <mergeCell ref="B70:N70"/>
    <mergeCell ref="P70:T70"/>
    <mergeCell ref="P72:T72"/>
    <mergeCell ref="A3:AX3"/>
    <mergeCell ref="AM4:AN4"/>
    <mergeCell ref="AO4:AP4"/>
    <mergeCell ref="AQ4:AR4"/>
    <mergeCell ref="AS4:AT4"/>
  </mergeCells>
  <printOptions horizontalCentered="1"/>
  <pageMargins left="0.3937007874015748" right="0.3937007874015748" top="0.5905511811023623" bottom="0.3937007874015748" header="0.4330708661417323" footer="0.35433070866141736"/>
  <pageSetup horizontalDpi="600" verticalDpi="600" orientation="portrait" paperSize="9" scale="78" r:id="rId3"/>
  <rowBreaks count="1" manualBreakCount="1">
    <brk id="76" max="49" man="1"/>
  </rowBreaks>
  <legacyDrawing r:id="rId2"/>
  <oleObjects>
    <oleObject progId="Word.Document.12" shapeId="16526709" r:id="rId1"/>
  </oleObjects>
</worksheet>
</file>

<file path=xl/worksheets/sheet6.xml><?xml version="1.0" encoding="utf-8"?>
<worksheet xmlns="http://schemas.openxmlformats.org/spreadsheetml/2006/main" xmlns:r="http://schemas.openxmlformats.org/officeDocument/2006/relationships">
  <dimension ref="A1:AX63"/>
  <sheetViews>
    <sheetView showZeros="0" view="pageBreakPreview" zoomScale="70" zoomScaleSheetLayoutView="70" zoomScalePageLayoutView="0" workbookViewId="0" topLeftCell="A14">
      <selection activeCell="AB29" sqref="AB29:AC31"/>
    </sheetView>
  </sheetViews>
  <sheetFormatPr defaultColWidth="2.25390625" defaultRowHeight="12.75" customHeight="1"/>
  <cols>
    <col min="1" max="1" width="3.125" style="33" customWidth="1"/>
    <col min="2" max="3" width="2.25390625" style="33" customWidth="1"/>
    <col min="4" max="4" width="2.875" style="33" customWidth="1"/>
    <col min="5" max="5" width="2.25390625" style="33" customWidth="1"/>
    <col min="6" max="6" width="2.875" style="33" customWidth="1"/>
    <col min="7" max="11" width="2.25390625" style="33" customWidth="1"/>
    <col min="12" max="12" width="3.00390625" style="33" customWidth="1"/>
    <col min="13" max="25" width="2.25390625" style="33" customWidth="1"/>
    <col min="26" max="26" width="2.875" style="33" customWidth="1"/>
    <col min="27" max="31" width="2.25390625" style="33" customWidth="1"/>
    <col min="32" max="32" width="2.00390625" style="33" customWidth="1"/>
    <col min="33" max="33" width="1.875" style="33" customWidth="1"/>
    <col min="34" max="16384" width="2.25390625" style="33" customWidth="1"/>
  </cols>
  <sheetData>
    <row r="1" spans="1:5" s="94" customFormat="1" ht="12.75" customHeight="1">
      <c r="A1" s="93" t="s">
        <v>310</v>
      </c>
      <c r="B1" s="93"/>
      <c r="C1" s="93"/>
      <c r="D1" s="93"/>
      <c r="E1" s="93"/>
    </row>
    <row r="2" spans="1:43" ht="18" customHeight="1">
      <c r="A2" s="500" t="s">
        <v>323</v>
      </c>
      <c r="B2" s="500"/>
      <c r="C2" s="500"/>
      <c r="D2" s="500"/>
      <c r="E2" s="500"/>
      <c r="F2" s="500"/>
      <c r="G2" s="500"/>
      <c r="H2" s="500"/>
      <c r="I2" s="500"/>
      <c r="J2" s="500"/>
      <c r="K2" s="500"/>
      <c r="L2" s="500"/>
      <c r="M2" s="500"/>
      <c r="N2" s="500"/>
      <c r="O2" s="500"/>
      <c r="P2" s="500"/>
      <c r="Q2" s="500"/>
      <c r="R2" s="500"/>
      <c r="S2" s="500"/>
      <c r="T2" s="500"/>
      <c r="U2" s="500"/>
      <c r="V2" s="500"/>
      <c r="W2" s="500"/>
      <c r="X2" s="500"/>
      <c r="Y2" s="500"/>
      <c r="Z2" s="500"/>
      <c r="AA2" s="500"/>
      <c r="AB2" s="500"/>
      <c r="AC2" s="500"/>
      <c r="AD2" s="500"/>
      <c r="AE2" s="500"/>
      <c r="AF2" s="500"/>
      <c r="AG2" s="500"/>
      <c r="AH2" s="500"/>
      <c r="AI2" s="500"/>
      <c r="AJ2" s="500"/>
      <c r="AK2" s="500"/>
      <c r="AL2" s="500"/>
      <c r="AM2" s="500"/>
      <c r="AN2" s="500"/>
      <c r="AO2" s="500"/>
      <c r="AP2" s="500"/>
      <c r="AQ2" s="500"/>
    </row>
    <row r="3" spans="33:46" ht="12.75" customHeight="1">
      <c r="AG3" s="33" t="s">
        <v>224</v>
      </c>
      <c r="AH3" s="501"/>
      <c r="AI3" s="501"/>
      <c r="AJ3" s="502" t="s">
        <v>46</v>
      </c>
      <c r="AK3" s="502"/>
      <c r="AL3" s="501"/>
      <c r="AM3" s="501"/>
      <c r="AN3" s="502" t="s">
        <v>47</v>
      </c>
      <c r="AO3" s="502"/>
      <c r="AP3" s="58" t="s">
        <v>270</v>
      </c>
      <c r="AQ3" s="53"/>
      <c r="AR3" s="95"/>
      <c r="AS3" s="95"/>
      <c r="AT3" s="95"/>
    </row>
    <row r="4" spans="35:43" ht="3.75" customHeight="1">
      <c r="AI4" s="95"/>
      <c r="AJ4" s="95"/>
      <c r="AK4" s="95"/>
      <c r="AL4" s="95"/>
      <c r="AM4" s="95"/>
      <c r="AN4" s="95"/>
      <c r="AO4" s="95"/>
      <c r="AP4" s="95"/>
      <c r="AQ4" s="95"/>
    </row>
    <row r="5" spans="1:43" ht="12.75" customHeight="1">
      <c r="A5" s="106">
        <v>1</v>
      </c>
      <c r="B5" s="461" t="s">
        <v>30</v>
      </c>
      <c r="C5" s="461"/>
      <c r="D5" s="461"/>
      <c r="E5" s="461"/>
      <c r="F5" s="461"/>
      <c r="G5" s="461"/>
      <c r="H5" s="461"/>
      <c r="I5" s="461"/>
      <c r="J5" s="461"/>
      <c r="K5" s="462"/>
      <c r="L5" s="738"/>
      <c r="M5" s="739"/>
      <c r="N5" s="739"/>
      <c r="O5" s="739"/>
      <c r="P5" s="740"/>
      <c r="Q5" s="108"/>
      <c r="R5" s="154"/>
      <c r="S5" s="154"/>
      <c r="T5" s="154"/>
      <c r="U5" s="154"/>
      <c r="V5" s="154"/>
      <c r="W5" s="154"/>
      <c r="X5" s="302"/>
      <c r="Y5" s="302"/>
      <c r="Z5" s="302"/>
      <c r="AA5" s="302"/>
      <c r="AB5" s="302"/>
      <c r="AC5" s="302"/>
      <c r="AD5" s="302"/>
      <c r="AE5" s="302"/>
      <c r="AF5" s="302"/>
      <c r="AG5" s="302"/>
      <c r="AH5" s="302"/>
      <c r="AI5" s="302"/>
      <c r="AJ5" s="302"/>
      <c r="AK5" s="302"/>
      <c r="AL5" s="302"/>
      <c r="AM5" s="302"/>
      <c r="AN5" s="302"/>
      <c r="AO5" s="302"/>
      <c r="AP5" s="302"/>
      <c r="AQ5" s="302"/>
    </row>
    <row r="6" spans="1:43" ht="12.75" customHeight="1">
      <c r="A6" s="170"/>
      <c r="B6" s="463"/>
      <c r="C6" s="463"/>
      <c r="D6" s="463"/>
      <c r="E6" s="463"/>
      <c r="F6" s="463"/>
      <c r="G6" s="463"/>
      <c r="H6" s="463"/>
      <c r="I6" s="463"/>
      <c r="J6" s="463"/>
      <c r="K6" s="464"/>
      <c r="L6" s="717"/>
      <c r="M6" s="711"/>
      <c r="N6" s="711"/>
      <c r="O6" s="711"/>
      <c r="P6" s="712"/>
      <c r="Q6" s="112"/>
      <c r="R6" s="154"/>
      <c r="S6" s="154"/>
      <c r="T6" s="154"/>
      <c r="U6" s="154"/>
      <c r="V6" s="154"/>
      <c r="W6" s="154"/>
      <c r="X6" s="302"/>
      <c r="Y6" s="302"/>
      <c r="Z6" s="302"/>
      <c r="AA6" s="302"/>
      <c r="AB6" s="302"/>
      <c r="AC6" s="302"/>
      <c r="AD6" s="302"/>
      <c r="AE6" s="302"/>
      <c r="AF6" s="302"/>
      <c r="AG6" s="302"/>
      <c r="AH6" s="302"/>
      <c r="AI6" s="302"/>
      <c r="AJ6" s="302"/>
      <c r="AK6" s="302"/>
      <c r="AL6" s="302"/>
      <c r="AM6" s="302"/>
      <c r="AN6" s="302"/>
      <c r="AO6" s="302"/>
      <c r="AP6" s="302"/>
      <c r="AQ6" s="302"/>
    </row>
    <row r="7" spans="1:45" ht="12.75" customHeight="1">
      <c r="A7" s="160">
        <v>2</v>
      </c>
      <c r="B7" s="461" t="s">
        <v>271</v>
      </c>
      <c r="C7" s="461"/>
      <c r="D7" s="461"/>
      <c r="E7" s="461"/>
      <c r="F7" s="461"/>
      <c r="G7" s="461"/>
      <c r="H7" s="461"/>
      <c r="I7" s="461"/>
      <c r="J7" s="461"/>
      <c r="K7" s="462"/>
      <c r="L7" s="741"/>
      <c r="M7" s="742"/>
      <c r="N7" s="742"/>
      <c r="O7" s="742"/>
      <c r="P7" s="742"/>
      <c r="Q7" s="742"/>
      <c r="R7" s="742"/>
      <c r="S7" s="742"/>
      <c r="T7" s="742"/>
      <c r="U7" s="742"/>
      <c r="V7" s="742"/>
      <c r="W7" s="742"/>
      <c r="X7" s="742"/>
      <c r="Y7" s="742"/>
      <c r="Z7" s="742"/>
      <c r="AA7" s="742"/>
      <c r="AB7" s="742"/>
      <c r="AC7" s="742"/>
      <c r="AD7" s="742"/>
      <c r="AE7" s="742"/>
      <c r="AF7" s="742"/>
      <c r="AG7" s="742"/>
      <c r="AH7" s="742"/>
      <c r="AI7" s="742"/>
      <c r="AJ7" s="742"/>
      <c r="AK7" s="742"/>
      <c r="AL7" s="742"/>
      <c r="AM7" s="742"/>
      <c r="AN7" s="742"/>
      <c r="AO7" s="742"/>
      <c r="AP7" s="742"/>
      <c r="AQ7" s="742"/>
      <c r="AR7" s="742"/>
      <c r="AS7" s="743"/>
    </row>
    <row r="8" spans="1:45" ht="12.75" customHeight="1">
      <c r="A8" s="168"/>
      <c r="B8" s="463"/>
      <c r="C8" s="463"/>
      <c r="D8" s="463"/>
      <c r="E8" s="463"/>
      <c r="F8" s="463"/>
      <c r="G8" s="463"/>
      <c r="H8" s="463"/>
      <c r="I8" s="463"/>
      <c r="J8" s="463"/>
      <c r="K8" s="464"/>
      <c r="L8" s="744"/>
      <c r="M8" s="745"/>
      <c r="N8" s="745"/>
      <c r="O8" s="745"/>
      <c r="P8" s="745"/>
      <c r="Q8" s="745"/>
      <c r="R8" s="745"/>
      <c r="S8" s="745"/>
      <c r="T8" s="745"/>
      <c r="U8" s="745"/>
      <c r="V8" s="745"/>
      <c r="W8" s="745"/>
      <c r="X8" s="745"/>
      <c r="Y8" s="745"/>
      <c r="Z8" s="745"/>
      <c r="AA8" s="745"/>
      <c r="AB8" s="745"/>
      <c r="AC8" s="745"/>
      <c r="AD8" s="745"/>
      <c r="AE8" s="745"/>
      <c r="AF8" s="745"/>
      <c r="AG8" s="745"/>
      <c r="AH8" s="745"/>
      <c r="AI8" s="745"/>
      <c r="AJ8" s="745"/>
      <c r="AK8" s="745"/>
      <c r="AL8" s="745"/>
      <c r="AM8" s="745"/>
      <c r="AN8" s="745"/>
      <c r="AO8" s="745"/>
      <c r="AP8" s="745"/>
      <c r="AQ8" s="745"/>
      <c r="AR8" s="745"/>
      <c r="AS8" s="746"/>
    </row>
    <row r="9" spans="1:45" ht="15" customHeight="1">
      <c r="A9" s="34">
        <v>3</v>
      </c>
      <c r="B9" s="461" t="s">
        <v>272</v>
      </c>
      <c r="C9" s="461"/>
      <c r="D9" s="461"/>
      <c r="E9" s="461"/>
      <c r="F9" s="461"/>
      <c r="G9" s="461"/>
      <c r="H9" s="461"/>
      <c r="I9" s="461"/>
      <c r="J9" s="461"/>
      <c r="K9" s="462"/>
      <c r="L9" s="466" t="s">
        <v>273</v>
      </c>
      <c r="M9" s="498"/>
      <c r="N9" s="498"/>
      <c r="O9" s="728"/>
      <c r="P9" s="498" t="s">
        <v>7</v>
      </c>
      <c r="Q9" s="498"/>
      <c r="R9" s="561"/>
      <c r="S9" s="561"/>
      <c r="T9" s="498" t="s">
        <v>8</v>
      </c>
      <c r="U9" s="561"/>
      <c r="V9" s="561"/>
      <c r="W9" s="498" t="s">
        <v>43</v>
      </c>
      <c r="X9" s="561"/>
      <c r="Y9" s="561"/>
      <c r="Z9" s="498" t="s">
        <v>10</v>
      </c>
      <c r="AA9" s="466" t="s">
        <v>274</v>
      </c>
      <c r="AB9" s="756"/>
      <c r="AC9" s="756"/>
      <c r="AD9" s="757"/>
      <c r="AE9" s="748" t="s">
        <v>7</v>
      </c>
      <c r="AF9" s="498"/>
      <c r="AG9" s="561"/>
      <c r="AH9" s="561"/>
      <c r="AI9" s="498" t="s">
        <v>8</v>
      </c>
      <c r="AJ9" s="561"/>
      <c r="AK9" s="561"/>
      <c r="AL9" s="498" t="s">
        <v>43</v>
      </c>
      <c r="AM9" s="561"/>
      <c r="AN9" s="561"/>
      <c r="AO9" s="498" t="s">
        <v>10</v>
      </c>
      <c r="AP9" s="498"/>
      <c r="AQ9" s="498"/>
      <c r="AR9" s="164"/>
      <c r="AS9" s="167"/>
    </row>
    <row r="10" spans="1:45" ht="15" customHeight="1">
      <c r="A10" s="35"/>
      <c r="B10" s="463"/>
      <c r="C10" s="463"/>
      <c r="D10" s="463"/>
      <c r="E10" s="463"/>
      <c r="F10" s="463"/>
      <c r="G10" s="463"/>
      <c r="H10" s="463"/>
      <c r="I10" s="463"/>
      <c r="J10" s="463"/>
      <c r="K10" s="464"/>
      <c r="L10" s="567"/>
      <c r="M10" s="499"/>
      <c r="N10" s="499"/>
      <c r="O10" s="729"/>
      <c r="P10" s="499"/>
      <c r="Q10" s="499"/>
      <c r="R10" s="565"/>
      <c r="S10" s="565"/>
      <c r="T10" s="499"/>
      <c r="U10" s="565"/>
      <c r="V10" s="565"/>
      <c r="W10" s="499"/>
      <c r="X10" s="565"/>
      <c r="Y10" s="565"/>
      <c r="Z10" s="499"/>
      <c r="AA10" s="758"/>
      <c r="AB10" s="759"/>
      <c r="AC10" s="759"/>
      <c r="AD10" s="760"/>
      <c r="AE10" s="749"/>
      <c r="AF10" s="499"/>
      <c r="AG10" s="565"/>
      <c r="AH10" s="565"/>
      <c r="AI10" s="499"/>
      <c r="AJ10" s="565"/>
      <c r="AK10" s="565"/>
      <c r="AL10" s="499"/>
      <c r="AM10" s="565"/>
      <c r="AN10" s="565"/>
      <c r="AO10" s="499"/>
      <c r="AP10" s="499"/>
      <c r="AQ10" s="499"/>
      <c r="AR10" s="117"/>
      <c r="AS10" s="162"/>
    </row>
    <row r="11" spans="1:45" ht="15.75" customHeight="1">
      <c r="A11" s="34">
        <v>4</v>
      </c>
      <c r="B11" s="461" t="s">
        <v>275</v>
      </c>
      <c r="C11" s="461"/>
      <c r="D11" s="461"/>
      <c r="E11" s="461"/>
      <c r="F11" s="461"/>
      <c r="G11" s="461"/>
      <c r="H11" s="461"/>
      <c r="I11" s="461"/>
      <c r="J11" s="461"/>
      <c r="K11" s="462"/>
      <c r="L11" s="750"/>
      <c r="M11" s="751"/>
      <c r="N11" s="751"/>
      <c r="O11" s="751"/>
      <c r="P11" s="751"/>
      <c r="Q11" s="751"/>
      <c r="R11" s="751"/>
      <c r="S11" s="751"/>
      <c r="T11" s="751"/>
      <c r="U11" s="751"/>
      <c r="V11" s="751"/>
      <c r="W11" s="751"/>
      <c r="X11" s="751"/>
      <c r="Y11" s="751"/>
      <c r="Z11" s="751"/>
      <c r="AA11" s="751"/>
      <c r="AB11" s="751"/>
      <c r="AC11" s="751"/>
      <c r="AD11" s="751"/>
      <c r="AE11" s="751"/>
      <c r="AF11" s="751"/>
      <c r="AG11" s="751"/>
      <c r="AH11" s="751"/>
      <c r="AI11" s="751"/>
      <c r="AJ11" s="751"/>
      <c r="AK11" s="751"/>
      <c r="AL11" s="751"/>
      <c r="AM11" s="751"/>
      <c r="AN11" s="751"/>
      <c r="AO11" s="751"/>
      <c r="AP11" s="751"/>
      <c r="AQ11" s="751"/>
      <c r="AR11" s="751"/>
      <c r="AS11" s="752"/>
    </row>
    <row r="12" spans="1:45" ht="15.75" customHeight="1">
      <c r="A12" s="35"/>
      <c r="B12" s="463"/>
      <c r="C12" s="463"/>
      <c r="D12" s="463"/>
      <c r="E12" s="463"/>
      <c r="F12" s="463"/>
      <c r="G12" s="463"/>
      <c r="H12" s="463"/>
      <c r="I12" s="463"/>
      <c r="J12" s="463"/>
      <c r="K12" s="464"/>
      <c r="L12" s="753"/>
      <c r="M12" s="754"/>
      <c r="N12" s="754"/>
      <c r="O12" s="754"/>
      <c r="P12" s="754"/>
      <c r="Q12" s="754"/>
      <c r="R12" s="754"/>
      <c r="S12" s="754"/>
      <c r="T12" s="754"/>
      <c r="U12" s="754"/>
      <c r="V12" s="754"/>
      <c r="W12" s="754"/>
      <c r="X12" s="754"/>
      <c r="Y12" s="754"/>
      <c r="Z12" s="754"/>
      <c r="AA12" s="754"/>
      <c r="AB12" s="754"/>
      <c r="AC12" s="754"/>
      <c r="AD12" s="754"/>
      <c r="AE12" s="754"/>
      <c r="AF12" s="754"/>
      <c r="AG12" s="754"/>
      <c r="AH12" s="754"/>
      <c r="AI12" s="754"/>
      <c r="AJ12" s="754"/>
      <c r="AK12" s="754"/>
      <c r="AL12" s="754"/>
      <c r="AM12" s="754"/>
      <c r="AN12" s="754"/>
      <c r="AO12" s="754"/>
      <c r="AP12" s="754"/>
      <c r="AQ12" s="754"/>
      <c r="AR12" s="754"/>
      <c r="AS12" s="755"/>
    </row>
    <row r="13" spans="1:45" ht="15.75" customHeight="1">
      <c r="A13" s="78">
        <v>5</v>
      </c>
      <c r="B13" s="461" t="s">
        <v>276</v>
      </c>
      <c r="C13" s="461"/>
      <c r="D13" s="461"/>
      <c r="E13" s="461"/>
      <c r="F13" s="461"/>
      <c r="G13" s="461"/>
      <c r="H13" s="461"/>
      <c r="I13" s="461"/>
      <c r="J13" s="461"/>
      <c r="K13" s="462"/>
      <c r="L13" s="467" t="s">
        <v>277</v>
      </c>
      <c r="M13" s="510"/>
      <c r="N13" s="510"/>
      <c r="O13" s="747"/>
      <c r="P13" s="501"/>
      <c r="Q13" s="501"/>
      <c r="R13" s="501"/>
      <c r="S13" s="510" t="s">
        <v>31</v>
      </c>
      <c r="T13" s="510"/>
      <c r="U13" s="510"/>
      <c r="V13" s="467" t="s">
        <v>278</v>
      </c>
      <c r="W13" s="510"/>
      <c r="X13" s="510"/>
      <c r="Y13" s="510"/>
      <c r="Z13" s="747"/>
      <c r="AA13" s="501"/>
      <c r="AB13" s="501"/>
      <c r="AC13" s="501"/>
      <c r="AD13" s="510" t="s">
        <v>32</v>
      </c>
      <c r="AE13" s="510"/>
      <c r="AF13" s="501"/>
      <c r="AG13" s="501"/>
      <c r="AH13" s="501"/>
      <c r="AI13" s="510" t="s">
        <v>33</v>
      </c>
      <c r="AJ13" s="2"/>
      <c r="AK13" s="2"/>
      <c r="AL13" s="2"/>
      <c r="AM13" s="11"/>
      <c r="AN13" s="11"/>
      <c r="AO13" s="11"/>
      <c r="AP13" s="11"/>
      <c r="AQ13" s="11"/>
      <c r="AR13" s="164"/>
      <c r="AS13" s="167"/>
    </row>
    <row r="14" spans="1:45" ht="15.75" customHeight="1">
      <c r="A14" s="78"/>
      <c r="B14" s="559"/>
      <c r="C14" s="559"/>
      <c r="D14" s="559"/>
      <c r="E14" s="559"/>
      <c r="F14" s="559"/>
      <c r="G14" s="559"/>
      <c r="H14" s="559"/>
      <c r="I14" s="559"/>
      <c r="J14" s="559"/>
      <c r="K14" s="566"/>
      <c r="L14" s="467"/>
      <c r="M14" s="510"/>
      <c r="N14" s="510"/>
      <c r="O14" s="747"/>
      <c r="P14" s="501"/>
      <c r="Q14" s="501"/>
      <c r="R14" s="501"/>
      <c r="S14" s="510"/>
      <c r="T14" s="510"/>
      <c r="U14" s="510"/>
      <c r="V14" s="467"/>
      <c r="W14" s="510"/>
      <c r="X14" s="510"/>
      <c r="Y14" s="510"/>
      <c r="Z14" s="747"/>
      <c r="AA14" s="501"/>
      <c r="AB14" s="501"/>
      <c r="AC14" s="501"/>
      <c r="AD14" s="510"/>
      <c r="AE14" s="510"/>
      <c r="AF14" s="501"/>
      <c r="AG14" s="501"/>
      <c r="AH14" s="501"/>
      <c r="AI14" s="510"/>
      <c r="AJ14" s="2"/>
      <c r="AK14" s="2"/>
      <c r="AL14" s="2"/>
      <c r="AM14" s="22"/>
      <c r="AN14" s="22"/>
      <c r="AO14" s="22"/>
      <c r="AP14" s="22"/>
      <c r="AQ14" s="22"/>
      <c r="AR14" s="109"/>
      <c r="AS14" s="113"/>
    </row>
    <row r="15" spans="1:45" ht="15.75" customHeight="1">
      <c r="A15" s="78"/>
      <c r="B15" s="463"/>
      <c r="C15" s="463"/>
      <c r="D15" s="463"/>
      <c r="E15" s="463"/>
      <c r="F15" s="463"/>
      <c r="G15" s="463"/>
      <c r="H15" s="463"/>
      <c r="I15" s="463"/>
      <c r="J15" s="463"/>
      <c r="K15" s="464"/>
      <c r="L15" s="567"/>
      <c r="M15" s="499"/>
      <c r="N15" s="499"/>
      <c r="O15" s="729"/>
      <c r="P15" s="565"/>
      <c r="Q15" s="565"/>
      <c r="R15" s="565"/>
      <c r="S15" s="499"/>
      <c r="T15" s="499"/>
      <c r="U15" s="499"/>
      <c r="V15" s="567"/>
      <c r="W15" s="499"/>
      <c r="X15" s="499"/>
      <c r="Y15" s="499"/>
      <c r="Z15" s="729"/>
      <c r="AA15" s="565"/>
      <c r="AB15" s="565"/>
      <c r="AC15" s="565"/>
      <c r="AD15" s="499"/>
      <c r="AE15" s="499"/>
      <c r="AF15" s="565"/>
      <c r="AG15" s="565"/>
      <c r="AH15" s="565"/>
      <c r="AI15" s="499"/>
      <c r="AJ15" s="2"/>
      <c r="AK15" s="2"/>
      <c r="AL15" s="2"/>
      <c r="AM15" s="22"/>
      <c r="AN15" s="22"/>
      <c r="AO15" s="22"/>
      <c r="AP15" s="22"/>
      <c r="AQ15" s="24"/>
      <c r="AR15" s="117"/>
      <c r="AS15" s="162"/>
    </row>
    <row r="16" spans="1:50" ht="12.75" customHeight="1">
      <c r="A16" s="106">
        <v>6</v>
      </c>
      <c r="B16" s="732" t="s">
        <v>279</v>
      </c>
      <c r="C16" s="732"/>
      <c r="D16" s="732"/>
      <c r="E16" s="732"/>
      <c r="F16" s="732"/>
      <c r="G16" s="732"/>
      <c r="H16" s="732"/>
      <c r="I16" s="732"/>
      <c r="J16" s="732"/>
      <c r="K16" s="732"/>
      <c r="L16" s="303"/>
      <c r="M16" s="304"/>
      <c r="N16" s="304"/>
      <c r="O16" s="304"/>
      <c r="P16" s="304"/>
      <c r="Q16" s="304"/>
      <c r="R16" s="304"/>
      <c r="S16" s="304"/>
      <c r="T16" s="304"/>
      <c r="U16" s="304"/>
      <c r="V16" s="304"/>
      <c r="W16" s="304"/>
      <c r="X16" s="304"/>
      <c r="Y16" s="304"/>
      <c r="Z16" s="304"/>
      <c r="AA16" s="304"/>
      <c r="AB16" s="304"/>
      <c r="AC16" s="305"/>
      <c r="AD16" s="304"/>
      <c r="AE16" s="177"/>
      <c r="AF16" s="177"/>
      <c r="AG16" s="177"/>
      <c r="AH16" s="177"/>
      <c r="AI16" s="177"/>
      <c r="AJ16" s="177"/>
      <c r="AK16" s="177"/>
      <c r="AL16" s="177"/>
      <c r="AM16" s="177"/>
      <c r="AN16" s="177"/>
      <c r="AO16" s="177"/>
      <c r="AP16" s="177"/>
      <c r="AQ16" s="306"/>
      <c r="AR16" s="164"/>
      <c r="AS16" s="167"/>
      <c r="AT16" s="109"/>
      <c r="AU16" s="109"/>
      <c r="AV16" s="109"/>
      <c r="AW16" s="109"/>
      <c r="AX16" s="109"/>
    </row>
    <row r="17" spans="1:50" ht="12.75" customHeight="1">
      <c r="A17" s="21"/>
      <c r="B17" s="734"/>
      <c r="C17" s="734"/>
      <c r="D17" s="734"/>
      <c r="E17" s="734"/>
      <c r="F17" s="734"/>
      <c r="G17" s="734"/>
      <c r="H17" s="734"/>
      <c r="I17" s="734"/>
      <c r="J17" s="734"/>
      <c r="K17" s="734"/>
      <c r="L17" s="106">
        <v>7</v>
      </c>
      <c r="M17" s="732" t="s">
        <v>280</v>
      </c>
      <c r="N17" s="732"/>
      <c r="O17" s="732"/>
      <c r="P17" s="732"/>
      <c r="Q17" s="732"/>
      <c r="R17" s="732"/>
      <c r="S17" s="733"/>
      <c r="T17" s="771">
        <v>1000020</v>
      </c>
      <c r="U17" s="772"/>
      <c r="V17" s="772"/>
      <c r="W17" s="772"/>
      <c r="X17" s="772"/>
      <c r="Y17" s="772"/>
      <c r="Z17" s="289"/>
      <c r="AA17" s="106">
        <v>8</v>
      </c>
      <c r="AB17" s="732" t="s">
        <v>466</v>
      </c>
      <c r="AC17" s="732"/>
      <c r="AD17" s="732"/>
      <c r="AE17" s="732"/>
      <c r="AF17" s="732"/>
      <c r="AG17" s="732"/>
      <c r="AH17" s="732"/>
      <c r="AI17" s="733"/>
      <c r="AJ17" s="761">
        <f>IF(T17/2&lt;=500000,T17/2,500000)</f>
        <v>500000</v>
      </c>
      <c r="AK17" s="761"/>
      <c r="AL17" s="761"/>
      <c r="AM17" s="761"/>
      <c r="AN17" s="761"/>
      <c r="AO17" s="761"/>
      <c r="AP17" s="761"/>
      <c r="AQ17" s="307"/>
      <c r="AR17" s="75"/>
      <c r="AS17" s="76"/>
      <c r="AT17" s="108"/>
      <c r="AU17" s="108"/>
      <c r="AV17" s="109"/>
      <c r="AW17" s="109"/>
      <c r="AX17" s="109"/>
    </row>
    <row r="18" spans="1:50" ht="12.75" customHeight="1">
      <c r="A18" s="21"/>
      <c r="B18" s="734"/>
      <c r="C18" s="734"/>
      <c r="D18" s="734"/>
      <c r="E18" s="734"/>
      <c r="F18" s="734"/>
      <c r="G18" s="734"/>
      <c r="H18" s="734"/>
      <c r="I18" s="734"/>
      <c r="J18" s="734"/>
      <c r="K18" s="734"/>
      <c r="L18" s="160"/>
      <c r="M18" s="734"/>
      <c r="N18" s="734"/>
      <c r="O18" s="734"/>
      <c r="P18" s="734"/>
      <c r="Q18" s="734"/>
      <c r="R18" s="734"/>
      <c r="S18" s="735"/>
      <c r="T18" s="773"/>
      <c r="U18" s="774"/>
      <c r="V18" s="774"/>
      <c r="W18" s="774"/>
      <c r="X18" s="774"/>
      <c r="Y18" s="774"/>
      <c r="Z18" s="290"/>
      <c r="AA18" s="308"/>
      <c r="AB18" s="734"/>
      <c r="AC18" s="734"/>
      <c r="AD18" s="734"/>
      <c r="AE18" s="734"/>
      <c r="AF18" s="734"/>
      <c r="AG18" s="734"/>
      <c r="AH18" s="734"/>
      <c r="AI18" s="735"/>
      <c r="AJ18" s="762"/>
      <c r="AK18" s="762"/>
      <c r="AL18" s="762"/>
      <c r="AM18" s="762"/>
      <c r="AN18" s="762"/>
      <c r="AO18" s="762"/>
      <c r="AP18" s="762"/>
      <c r="AQ18" s="302"/>
      <c r="AR18" s="108"/>
      <c r="AS18" s="293"/>
      <c r="AT18" s="108"/>
      <c r="AU18" s="108"/>
      <c r="AV18" s="109"/>
      <c r="AW18" s="109"/>
      <c r="AX18" s="109"/>
    </row>
    <row r="19" spans="1:50" ht="12.75" customHeight="1">
      <c r="A19" s="21"/>
      <c r="B19" s="734"/>
      <c r="C19" s="734"/>
      <c r="D19" s="734"/>
      <c r="E19" s="734"/>
      <c r="F19" s="734"/>
      <c r="G19" s="734"/>
      <c r="H19" s="734"/>
      <c r="I19" s="734"/>
      <c r="J19" s="734"/>
      <c r="K19" s="734"/>
      <c r="L19" s="160"/>
      <c r="M19" s="734"/>
      <c r="N19" s="734"/>
      <c r="O19" s="734"/>
      <c r="P19" s="734"/>
      <c r="Q19" s="734"/>
      <c r="R19" s="734"/>
      <c r="S19" s="735"/>
      <c r="T19" s="773"/>
      <c r="U19" s="774"/>
      <c r="V19" s="774"/>
      <c r="W19" s="774"/>
      <c r="X19" s="774"/>
      <c r="Y19" s="774"/>
      <c r="Z19" s="290"/>
      <c r="AA19" s="308"/>
      <c r="AB19" s="734"/>
      <c r="AC19" s="734"/>
      <c r="AD19" s="734"/>
      <c r="AE19" s="734"/>
      <c r="AF19" s="734"/>
      <c r="AG19" s="734"/>
      <c r="AH19" s="734"/>
      <c r="AI19" s="735"/>
      <c r="AJ19" s="762"/>
      <c r="AK19" s="762"/>
      <c r="AL19" s="762"/>
      <c r="AM19" s="762"/>
      <c r="AN19" s="762"/>
      <c r="AO19" s="762"/>
      <c r="AP19" s="762"/>
      <c r="AQ19" s="302"/>
      <c r="AR19" s="108"/>
      <c r="AS19" s="293"/>
      <c r="AT19" s="108"/>
      <c r="AU19" s="108"/>
      <c r="AV19" s="109"/>
      <c r="AW19" s="109"/>
      <c r="AX19" s="109"/>
    </row>
    <row r="20" spans="1:50" ht="11.25" customHeight="1">
      <c r="A20" s="21"/>
      <c r="B20" s="734"/>
      <c r="C20" s="734"/>
      <c r="D20" s="734"/>
      <c r="E20" s="734"/>
      <c r="F20" s="734"/>
      <c r="G20" s="734"/>
      <c r="H20" s="734"/>
      <c r="I20" s="734"/>
      <c r="J20" s="734"/>
      <c r="K20" s="734"/>
      <c r="L20" s="160"/>
      <c r="M20" s="734"/>
      <c r="N20" s="734"/>
      <c r="O20" s="734"/>
      <c r="P20" s="734"/>
      <c r="Q20" s="734"/>
      <c r="R20" s="734"/>
      <c r="S20" s="735"/>
      <c r="T20" s="773"/>
      <c r="U20" s="774"/>
      <c r="V20" s="774"/>
      <c r="W20" s="774"/>
      <c r="X20" s="774"/>
      <c r="Y20" s="774"/>
      <c r="Z20" s="290"/>
      <c r="AA20" s="308"/>
      <c r="AB20" s="734"/>
      <c r="AC20" s="734"/>
      <c r="AD20" s="734"/>
      <c r="AE20" s="734"/>
      <c r="AF20" s="734"/>
      <c r="AG20" s="734"/>
      <c r="AH20" s="734"/>
      <c r="AI20" s="735"/>
      <c r="AJ20" s="762"/>
      <c r="AK20" s="762"/>
      <c r="AL20" s="762"/>
      <c r="AM20" s="762"/>
      <c r="AN20" s="762"/>
      <c r="AO20" s="762"/>
      <c r="AP20" s="762"/>
      <c r="AQ20" s="302"/>
      <c r="AR20" s="108"/>
      <c r="AS20" s="293"/>
      <c r="AT20" s="108"/>
      <c r="AU20" s="108"/>
      <c r="AV20" s="109"/>
      <c r="AW20" s="109"/>
      <c r="AX20" s="109"/>
    </row>
    <row r="21" spans="1:50" ht="12.75" customHeight="1">
      <c r="A21" s="28"/>
      <c r="B21" s="736"/>
      <c r="C21" s="736"/>
      <c r="D21" s="736"/>
      <c r="E21" s="736"/>
      <c r="F21" s="736"/>
      <c r="G21" s="736"/>
      <c r="H21" s="736"/>
      <c r="I21" s="736"/>
      <c r="J21" s="736"/>
      <c r="K21" s="736"/>
      <c r="L21" s="292"/>
      <c r="M21" s="736"/>
      <c r="N21" s="736"/>
      <c r="O21" s="736"/>
      <c r="P21" s="736"/>
      <c r="Q21" s="736"/>
      <c r="R21" s="736"/>
      <c r="S21" s="737"/>
      <c r="T21" s="775"/>
      <c r="U21" s="776"/>
      <c r="V21" s="776"/>
      <c r="W21" s="776"/>
      <c r="X21" s="776"/>
      <c r="Y21" s="776"/>
      <c r="Z21" s="291" t="s">
        <v>16</v>
      </c>
      <c r="AA21" s="309"/>
      <c r="AB21" s="736"/>
      <c r="AC21" s="736"/>
      <c r="AD21" s="736"/>
      <c r="AE21" s="736"/>
      <c r="AF21" s="736"/>
      <c r="AG21" s="736"/>
      <c r="AH21" s="736"/>
      <c r="AI21" s="737"/>
      <c r="AJ21" s="763"/>
      <c r="AK21" s="763"/>
      <c r="AL21" s="763"/>
      <c r="AM21" s="763"/>
      <c r="AN21" s="763"/>
      <c r="AO21" s="763"/>
      <c r="AP21" s="763"/>
      <c r="AQ21" s="306" t="s">
        <v>16</v>
      </c>
      <c r="AR21" s="161"/>
      <c r="AS21" s="232"/>
      <c r="AT21" s="108"/>
      <c r="AU21" s="108"/>
      <c r="AV21" s="109"/>
      <c r="AW21" s="109"/>
      <c r="AX21" s="109"/>
    </row>
    <row r="22" spans="1:50" ht="14.25" customHeight="1">
      <c r="A22" s="39" t="s">
        <v>314</v>
      </c>
      <c r="B22" s="315"/>
      <c r="C22" s="315"/>
      <c r="D22" s="315"/>
      <c r="E22" s="315"/>
      <c r="F22" s="315"/>
      <c r="G22" s="111"/>
      <c r="H22" s="111"/>
      <c r="I22" s="111"/>
      <c r="J22" s="111"/>
      <c r="K22" s="111"/>
      <c r="L22" s="108"/>
      <c r="M22" s="111"/>
      <c r="N22" s="111"/>
      <c r="O22" s="111"/>
      <c r="P22" s="111"/>
      <c r="Q22" s="111"/>
      <c r="R22" s="111"/>
      <c r="S22" s="111"/>
      <c r="T22" s="234"/>
      <c r="U22" s="234"/>
      <c r="V22" s="234"/>
      <c r="W22" s="234"/>
      <c r="X22" s="234"/>
      <c r="Y22" s="234"/>
      <c r="Z22" s="283"/>
      <c r="AA22" s="283"/>
      <c r="AB22" s="111"/>
      <c r="AC22" s="111"/>
      <c r="AD22" s="111"/>
      <c r="AE22" s="111"/>
      <c r="AF22" s="111"/>
      <c r="AG22" s="111"/>
      <c r="AH22" s="111"/>
      <c r="AI22" s="111"/>
      <c r="AJ22" s="22"/>
      <c r="AK22" s="22"/>
      <c r="AL22" s="22"/>
      <c r="AM22" s="22"/>
      <c r="AN22" s="22"/>
      <c r="AO22" s="22"/>
      <c r="AP22" s="22"/>
      <c r="AQ22" s="302"/>
      <c r="AR22" s="108"/>
      <c r="AS22" s="108"/>
      <c r="AT22" s="108"/>
      <c r="AU22" s="108"/>
      <c r="AV22" s="109"/>
      <c r="AW22" s="109"/>
      <c r="AX22" s="109"/>
    </row>
    <row r="23" spans="1:45" ht="17.25" customHeight="1">
      <c r="A23" s="26">
        <v>9</v>
      </c>
      <c r="B23" s="675" t="s">
        <v>207</v>
      </c>
      <c r="C23" s="675"/>
      <c r="D23" s="675"/>
      <c r="E23" s="675"/>
      <c r="F23" s="675"/>
      <c r="G23" s="675"/>
      <c r="H23" s="675"/>
      <c r="I23" s="675"/>
      <c r="J23" s="675"/>
      <c r="K23" s="675"/>
      <c r="L23" s="675"/>
      <c r="M23" s="675"/>
      <c r="N23" s="676"/>
      <c r="O23" s="767">
        <v>752.13</v>
      </c>
      <c r="P23" s="768"/>
      <c r="Q23" s="768"/>
      <c r="R23" s="768"/>
      <c r="S23" s="768"/>
      <c r="T23" s="768"/>
      <c r="U23" s="498" t="s">
        <v>16</v>
      </c>
      <c r="V23" s="453"/>
      <c r="W23" s="2"/>
      <c r="X23" s="2"/>
      <c r="Y23" s="2"/>
      <c r="Z23" s="2"/>
      <c r="AA23" s="2"/>
      <c r="AB23" s="2"/>
      <c r="AC23" s="2"/>
      <c r="AD23" s="2"/>
      <c r="AE23" s="2"/>
      <c r="AF23" s="2"/>
      <c r="AG23" s="2"/>
      <c r="AH23" s="2"/>
      <c r="AI23" s="2"/>
      <c r="AJ23" s="2"/>
      <c r="AK23" s="2"/>
      <c r="AL23" s="2"/>
      <c r="AM23" s="2"/>
      <c r="AN23" s="2"/>
      <c r="AO23" s="155"/>
      <c r="AP23" s="109"/>
      <c r="AQ23" s="109"/>
      <c r="AR23" s="109"/>
      <c r="AS23" s="109"/>
    </row>
    <row r="24" spans="1:45" ht="16.5" customHeight="1">
      <c r="A24" s="156"/>
      <c r="B24" s="677"/>
      <c r="C24" s="677"/>
      <c r="D24" s="677"/>
      <c r="E24" s="677"/>
      <c r="F24" s="677"/>
      <c r="G24" s="677"/>
      <c r="H24" s="677"/>
      <c r="I24" s="677"/>
      <c r="J24" s="677"/>
      <c r="K24" s="677"/>
      <c r="L24" s="677"/>
      <c r="M24" s="677"/>
      <c r="N24" s="678"/>
      <c r="O24" s="769"/>
      <c r="P24" s="770"/>
      <c r="Q24" s="770"/>
      <c r="R24" s="770"/>
      <c r="S24" s="770"/>
      <c r="T24" s="770"/>
      <c r="U24" s="499"/>
      <c r="V24" s="568"/>
      <c r="W24" s="2"/>
      <c r="X24" s="2"/>
      <c r="Y24" s="2"/>
      <c r="Z24" s="2"/>
      <c r="AA24" s="2"/>
      <c r="AB24" s="2"/>
      <c r="AC24" s="2"/>
      <c r="AD24" s="2"/>
      <c r="AE24" s="2"/>
      <c r="AF24" s="2"/>
      <c r="AG24" s="2"/>
      <c r="AH24" s="2"/>
      <c r="AI24" s="2"/>
      <c r="AJ24" s="2"/>
      <c r="AK24" s="2"/>
      <c r="AL24" s="2"/>
      <c r="AM24" s="2"/>
      <c r="AN24" s="2"/>
      <c r="AO24" s="157"/>
      <c r="AP24" s="157"/>
      <c r="AQ24" s="157"/>
      <c r="AR24" s="157"/>
      <c r="AS24" s="157"/>
    </row>
    <row r="25" spans="1:48" ht="16.5" customHeight="1">
      <c r="A25" s="107">
        <v>10</v>
      </c>
      <c r="B25" s="3" t="s">
        <v>281</v>
      </c>
      <c r="C25" s="3"/>
      <c r="D25" s="3"/>
      <c r="E25" s="3"/>
      <c r="F25" s="3"/>
      <c r="G25" s="3"/>
      <c r="H25" s="1"/>
      <c r="I25" s="1"/>
      <c r="J25" s="1"/>
      <c r="K25" s="4"/>
      <c r="L25" s="107">
        <v>11</v>
      </c>
      <c r="M25" s="479" t="s">
        <v>282</v>
      </c>
      <c r="N25" s="479"/>
      <c r="O25" s="479"/>
      <c r="P25" s="479"/>
      <c r="Q25" s="479"/>
      <c r="R25" s="479"/>
      <c r="S25" s="479"/>
      <c r="T25" s="479"/>
      <c r="U25" s="479"/>
      <c r="V25" s="479"/>
      <c r="W25" s="479"/>
      <c r="X25" s="479"/>
      <c r="Y25" s="479"/>
      <c r="Z25" s="479"/>
      <c r="AA25" s="479"/>
      <c r="AB25" s="479"/>
      <c r="AC25" s="479"/>
      <c r="AD25" s="479"/>
      <c r="AE25" s="479"/>
      <c r="AF25" s="479"/>
      <c r="AG25" s="479"/>
      <c r="AH25" s="479"/>
      <c r="AI25" s="479"/>
      <c r="AJ25" s="479"/>
      <c r="AK25" s="479"/>
      <c r="AL25" s="479"/>
      <c r="AM25" s="479"/>
      <c r="AN25" s="479"/>
      <c r="AO25" s="479"/>
      <c r="AP25" s="479"/>
      <c r="AQ25" s="479"/>
      <c r="AR25" s="479"/>
      <c r="AS25" s="480"/>
      <c r="AT25" s="109"/>
      <c r="AU25" s="109"/>
      <c r="AV25" s="109"/>
    </row>
    <row r="26" spans="1:45" ht="16.5" customHeight="1">
      <c r="A26" s="5"/>
      <c r="B26" s="6" t="s">
        <v>118</v>
      </c>
      <c r="C26" s="6"/>
      <c r="D26" s="6"/>
      <c r="E26" s="6"/>
      <c r="F26" s="6"/>
      <c r="G26" s="6"/>
      <c r="H26" s="6"/>
      <c r="I26" s="6"/>
      <c r="J26" s="6"/>
      <c r="K26" s="7"/>
      <c r="L26" s="777" t="s">
        <v>119</v>
      </c>
      <c r="M26" s="778"/>
      <c r="N26" s="778"/>
      <c r="O26" s="778"/>
      <c r="P26" s="778"/>
      <c r="Q26" s="778"/>
      <c r="R26" s="778"/>
      <c r="S26" s="109"/>
      <c r="T26" s="109"/>
      <c r="U26" s="109"/>
      <c r="V26" s="109"/>
      <c r="W26" s="109"/>
      <c r="X26" s="110"/>
      <c r="Y26" s="110"/>
      <c r="Z26" s="111"/>
      <c r="AA26" s="111"/>
      <c r="AB26" s="111"/>
      <c r="AC26" s="111"/>
      <c r="AD26" s="111"/>
      <c r="AE26" s="111"/>
      <c r="AF26" s="111"/>
      <c r="AG26" s="109"/>
      <c r="AH26" s="109"/>
      <c r="AI26" s="109"/>
      <c r="AJ26" s="109"/>
      <c r="AK26" s="109"/>
      <c r="AL26" s="109"/>
      <c r="AM26" s="112"/>
      <c r="AN26" s="112"/>
      <c r="AO26" s="112"/>
      <c r="AP26" s="112"/>
      <c r="AQ26" s="112"/>
      <c r="AR26" s="112"/>
      <c r="AS26" s="113"/>
    </row>
    <row r="27" spans="1:45" ht="16.5" customHeight="1">
      <c r="A27" s="5"/>
      <c r="B27" s="6" t="s">
        <v>120</v>
      </c>
      <c r="C27" s="6"/>
      <c r="D27" s="6"/>
      <c r="E27" s="6"/>
      <c r="F27" s="6"/>
      <c r="G27" s="6"/>
      <c r="H27" s="6"/>
      <c r="I27" s="6"/>
      <c r="J27" s="6"/>
      <c r="K27" s="7"/>
      <c r="L27" s="779" t="s">
        <v>313</v>
      </c>
      <c r="M27" s="780"/>
      <c r="N27" s="780"/>
      <c r="O27" s="780"/>
      <c r="P27" s="780"/>
      <c r="Q27" s="780"/>
      <c r="R27" s="780"/>
      <c r="S27" s="780"/>
      <c r="T27" s="114"/>
      <c r="U27" s="510" t="s">
        <v>283</v>
      </c>
      <c r="V27" s="765" t="s">
        <v>284</v>
      </c>
      <c r="W27" s="765"/>
      <c r="X27" s="765"/>
      <c r="Y27" s="765"/>
      <c r="Z27" s="765"/>
      <c r="AA27" s="765"/>
      <c r="AB27" s="765"/>
      <c r="AC27" s="765"/>
      <c r="AD27" s="765"/>
      <c r="AE27" s="765"/>
      <c r="AF27" s="765"/>
      <c r="AG27" s="765"/>
      <c r="AH27" s="765"/>
      <c r="AI27" s="765"/>
      <c r="AJ27" s="765"/>
      <c r="AK27" s="765"/>
      <c r="AL27" s="510" t="s">
        <v>285</v>
      </c>
      <c r="AM27" s="510" t="s">
        <v>121</v>
      </c>
      <c r="AN27" s="510"/>
      <c r="AO27" s="510"/>
      <c r="AP27" s="510"/>
      <c r="AQ27" s="510"/>
      <c r="AR27" s="109"/>
      <c r="AS27" s="115"/>
    </row>
    <row r="28" spans="1:45" ht="16.5" customHeight="1" thickBot="1">
      <c r="A28" s="8"/>
      <c r="B28" s="9" t="s">
        <v>122</v>
      </c>
      <c r="C28" s="9"/>
      <c r="D28" s="9"/>
      <c r="E28" s="9"/>
      <c r="F28" s="9"/>
      <c r="G28" s="9"/>
      <c r="H28" s="9"/>
      <c r="I28" s="9"/>
      <c r="J28" s="9"/>
      <c r="K28" s="10"/>
      <c r="L28" s="681"/>
      <c r="M28" s="682"/>
      <c r="N28" s="682"/>
      <c r="O28" s="682"/>
      <c r="P28" s="682"/>
      <c r="Q28" s="682"/>
      <c r="R28" s="682"/>
      <c r="S28" s="682"/>
      <c r="T28" s="116"/>
      <c r="U28" s="499"/>
      <c r="V28" s="766"/>
      <c r="W28" s="766"/>
      <c r="X28" s="766"/>
      <c r="Y28" s="766"/>
      <c r="Z28" s="766"/>
      <c r="AA28" s="766"/>
      <c r="AB28" s="766"/>
      <c r="AC28" s="766"/>
      <c r="AD28" s="766"/>
      <c r="AE28" s="766"/>
      <c r="AF28" s="766"/>
      <c r="AG28" s="766"/>
      <c r="AH28" s="766"/>
      <c r="AI28" s="766"/>
      <c r="AJ28" s="766"/>
      <c r="AK28" s="766"/>
      <c r="AL28" s="499"/>
      <c r="AM28" s="499"/>
      <c r="AN28" s="499"/>
      <c r="AO28" s="499"/>
      <c r="AP28" s="499"/>
      <c r="AQ28" s="499"/>
      <c r="AR28" s="117"/>
      <c r="AS28" s="118"/>
    </row>
    <row r="29" spans="1:45" ht="18" customHeight="1">
      <c r="A29" s="15" t="s">
        <v>123</v>
      </c>
      <c r="B29" s="11"/>
      <c r="C29" s="11"/>
      <c r="D29" s="561"/>
      <c r="E29" s="561"/>
      <c r="F29" s="561"/>
      <c r="G29" s="561"/>
      <c r="H29" s="561"/>
      <c r="I29" s="561"/>
      <c r="J29" s="561"/>
      <c r="K29" s="11" t="s">
        <v>436</v>
      </c>
      <c r="L29" s="12"/>
      <c r="M29" s="730">
        <f>O23</f>
        <v>752.13</v>
      </c>
      <c r="N29" s="730"/>
      <c r="O29" s="730"/>
      <c r="P29" s="730"/>
      <c r="Q29" s="730"/>
      <c r="R29" s="730"/>
      <c r="S29" s="679" t="s">
        <v>16</v>
      </c>
      <c r="T29" s="510" t="s">
        <v>425</v>
      </c>
      <c r="U29" s="679" t="s">
        <v>437</v>
      </c>
      <c r="V29" s="784">
        <v>1</v>
      </c>
      <c r="W29" s="784"/>
      <c r="X29" s="510" t="s">
        <v>32</v>
      </c>
      <c r="Y29" s="510"/>
      <c r="Z29" s="510" t="s">
        <v>438</v>
      </c>
      <c r="AA29" s="510" t="s">
        <v>439</v>
      </c>
      <c r="AB29" s="764"/>
      <c r="AC29" s="764"/>
      <c r="AD29" s="680" t="s">
        <v>33</v>
      </c>
      <c r="AE29" s="679" t="s">
        <v>428</v>
      </c>
      <c r="AF29" s="680" t="s">
        <v>124</v>
      </c>
      <c r="AG29" s="680"/>
      <c r="AH29" s="510" t="s">
        <v>440</v>
      </c>
      <c r="AI29" s="679" t="s">
        <v>441</v>
      </c>
      <c r="AJ29" s="679" t="s">
        <v>32</v>
      </c>
      <c r="AK29" s="679"/>
      <c r="AL29" s="679" t="s">
        <v>426</v>
      </c>
      <c r="AM29" s="786">
        <f>ROUNDDOWN(M29*(V29+ROUND(AB29/60,2)),0)</f>
        <v>752</v>
      </c>
      <c r="AN29" s="787"/>
      <c r="AO29" s="787"/>
      <c r="AP29" s="787"/>
      <c r="AQ29" s="788"/>
      <c r="AR29" s="158"/>
      <c r="AS29" s="159"/>
    </row>
    <row r="30" spans="1:45" ht="24" customHeight="1">
      <c r="A30" s="781" t="s">
        <v>6</v>
      </c>
      <c r="B30" s="724"/>
      <c r="C30" s="501"/>
      <c r="D30" s="501"/>
      <c r="E30" s="501"/>
      <c r="F30" s="501"/>
      <c r="G30" s="501"/>
      <c r="H30" s="501"/>
      <c r="I30" s="501"/>
      <c r="J30" s="501"/>
      <c r="K30" s="564"/>
      <c r="L30" s="160"/>
      <c r="M30" s="731"/>
      <c r="N30" s="731"/>
      <c r="O30" s="731"/>
      <c r="P30" s="731"/>
      <c r="Q30" s="731"/>
      <c r="R30" s="731"/>
      <c r="S30" s="679"/>
      <c r="T30" s="510"/>
      <c r="U30" s="679"/>
      <c r="V30" s="785"/>
      <c r="W30" s="785"/>
      <c r="X30" s="510"/>
      <c r="Y30" s="510"/>
      <c r="Z30" s="510"/>
      <c r="AA30" s="510"/>
      <c r="AB30" s="764"/>
      <c r="AC30" s="764"/>
      <c r="AD30" s="680"/>
      <c r="AE30" s="679"/>
      <c r="AF30" s="680"/>
      <c r="AG30" s="680"/>
      <c r="AH30" s="510"/>
      <c r="AI30" s="679"/>
      <c r="AJ30" s="679"/>
      <c r="AK30" s="679"/>
      <c r="AL30" s="679"/>
      <c r="AM30" s="789"/>
      <c r="AN30" s="762"/>
      <c r="AO30" s="762"/>
      <c r="AP30" s="762"/>
      <c r="AQ30" s="790"/>
      <c r="AR30" s="704" t="s">
        <v>442</v>
      </c>
      <c r="AS30" s="454"/>
    </row>
    <row r="31" spans="1:45" ht="15" customHeight="1" thickBot="1">
      <c r="A31" s="781"/>
      <c r="B31" s="724"/>
      <c r="C31" s="501"/>
      <c r="D31" s="501"/>
      <c r="E31" s="501"/>
      <c r="F31" s="501"/>
      <c r="G31" s="501"/>
      <c r="H31" s="501"/>
      <c r="I31" s="501"/>
      <c r="J31" s="501"/>
      <c r="K31" s="564"/>
      <c r="L31" s="160"/>
      <c r="M31" s="731"/>
      <c r="N31" s="731"/>
      <c r="O31" s="731"/>
      <c r="P31" s="731"/>
      <c r="Q31" s="731"/>
      <c r="R31" s="731"/>
      <c r="S31" s="679"/>
      <c r="T31" s="510"/>
      <c r="U31" s="679"/>
      <c r="V31" s="785"/>
      <c r="W31" s="785"/>
      <c r="X31" s="510"/>
      <c r="Y31" s="510"/>
      <c r="Z31" s="510"/>
      <c r="AA31" s="510"/>
      <c r="AB31" s="764"/>
      <c r="AC31" s="764"/>
      <c r="AD31" s="680"/>
      <c r="AE31" s="679"/>
      <c r="AF31" s="680"/>
      <c r="AG31" s="680"/>
      <c r="AH31" s="510"/>
      <c r="AI31" s="679"/>
      <c r="AJ31" s="679"/>
      <c r="AK31" s="679"/>
      <c r="AL31" s="679"/>
      <c r="AM31" s="791"/>
      <c r="AN31" s="792"/>
      <c r="AO31" s="792"/>
      <c r="AP31" s="792"/>
      <c r="AQ31" s="793"/>
      <c r="AR31" s="702" t="s">
        <v>16</v>
      </c>
      <c r="AS31" s="703"/>
    </row>
    <row r="32" spans="1:45" ht="14.25" customHeight="1" thickBot="1">
      <c r="A32" s="782"/>
      <c r="B32" s="783"/>
      <c r="C32" s="783"/>
      <c r="D32" s="161" t="s">
        <v>443</v>
      </c>
      <c r="E32" s="783"/>
      <c r="F32" s="783"/>
      <c r="G32" s="783"/>
      <c r="H32" s="161" t="s">
        <v>443</v>
      </c>
      <c r="I32" s="783"/>
      <c r="J32" s="783"/>
      <c r="K32" s="783"/>
      <c r="L32" s="681"/>
      <c r="M32" s="682"/>
      <c r="N32" s="682"/>
      <c r="O32" s="682"/>
      <c r="P32" s="682"/>
      <c r="Q32" s="24"/>
      <c r="R32" s="24"/>
      <c r="S32" s="24"/>
      <c r="T32" s="24"/>
      <c r="U32" s="24"/>
      <c r="V32" s="24"/>
      <c r="W32" s="24"/>
      <c r="X32" s="24"/>
      <c r="Y32" s="24"/>
      <c r="Z32" s="24"/>
      <c r="AA32" s="718" t="s">
        <v>125</v>
      </c>
      <c r="AB32" s="718"/>
      <c r="AC32" s="718"/>
      <c r="AD32" s="718"/>
      <c r="AE32" s="718"/>
      <c r="AF32" s="718"/>
      <c r="AG32" s="718"/>
      <c r="AH32" s="718"/>
      <c r="AI32" s="718"/>
      <c r="AJ32" s="109"/>
      <c r="AK32" s="109"/>
      <c r="AL32" s="109"/>
      <c r="AM32" s="120" t="s">
        <v>126</v>
      </c>
      <c r="AO32" s="109"/>
      <c r="AP32" s="109"/>
      <c r="AQ32" s="109"/>
      <c r="AR32" s="109"/>
      <c r="AS32" s="113"/>
    </row>
    <row r="33" spans="1:45" ht="18" customHeight="1">
      <c r="A33" s="15" t="s">
        <v>123</v>
      </c>
      <c r="B33" s="11"/>
      <c r="C33" s="11"/>
      <c r="D33" s="561"/>
      <c r="E33" s="561"/>
      <c r="F33" s="561"/>
      <c r="G33" s="561"/>
      <c r="H33" s="561"/>
      <c r="I33" s="561"/>
      <c r="J33" s="561"/>
      <c r="K33" s="11" t="s">
        <v>436</v>
      </c>
      <c r="L33" s="12"/>
      <c r="M33" s="730">
        <f>O23</f>
        <v>752.13</v>
      </c>
      <c r="N33" s="730"/>
      <c r="O33" s="730"/>
      <c r="P33" s="730"/>
      <c r="Q33" s="730"/>
      <c r="R33" s="730"/>
      <c r="S33" s="679" t="s">
        <v>16</v>
      </c>
      <c r="T33" s="510" t="s">
        <v>425</v>
      </c>
      <c r="U33" s="679" t="s">
        <v>437</v>
      </c>
      <c r="V33" s="784"/>
      <c r="W33" s="784"/>
      <c r="X33" s="378" t="s">
        <v>32</v>
      </c>
      <c r="Y33" s="378"/>
      <c r="Z33" s="510" t="s">
        <v>438</v>
      </c>
      <c r="AA33" s="510" t="s">
        <v>439</v>
      </c>
      <c r="AB33" s="764"/>
      <c r="AC33" s="764"/>
      <c r="AD33" s="680" t="s">
        <v>33</v>
      </c>
      <c r="AE33" s="679" t="s">
        <v>428</v>
      </c>
      <c r="AF33" s="680" t="s">
        <v>124</v>
      </c>
      <c r="AG33" s="680"/>
      <c r="AH33" s="510" t="s">
        <v>440</v>
      </c>
      <c r="AI33" s="679" t="s">
        <v>441</v>
      </c>
      <c r="AJ33" s="794" t="s">
        <v>32</v>
      </c>
      <c r="AK33" s="794"/>
      <c r="AL33" s="794" t="s">
        <v>426</v>
      </c>
      <c r="AM33" s="786">
        <f>ROUNDDOWN(M33*(V33+ROUND(AB33/60,2)),0)</f>
        <v>0</v>
      </c>
      <c r="AN33" s="787"/>
      <c r="AO33" s="787"/>
      <c r="AP33" s="787"/>
      <c r="AQ33" s="788"/>
      <c r="AR33" s="158"/>
      <c r="AS33" s="310"/>
    </row>
    <row r="34" spans="1:45" ht="24" customHeight="1">
      <c r="A34" s="781" t="s">
        <v>6</v>
      </c>
      <c r="B34" s="724"/>
      <c r="C34" s="501"/>
      <c r="D34" s="501"/>
      <c r="E34" s="501"/>
      <c r="F34" s="501"/>
      <c r="G34" s="501"/>
      <c r="H34" s="501"/>
      <c r="I34" s="501"/>
      <c r="J34" s="501"/>
      <c r="K34" s="564"/>
      <c r="L34" s="160"/>
      <c r="M34" s="731"/>
      <c r="N34" s="731"/>
      <c r="O34" s="731"/>
      <c r="P34" s="731"/>
      <c r="Q34" s="731"/>
      <c r="R34" s="731"/>
      <c r="S34" s="679"/>
      <c r="T34" s="510"/>
      <c r="U34" s="679"/>
      <c r="V34" s="785"/>
      <c r="W34" s="785"/>
      <c r="X34" s="378"/>
      <c r="Y34" s="378"/>
      <c r="Z34" s="510"/>
      <c r="AA34" s="510"/>
      <c r="AB34" s="764"/>
      <c r="AC34" s="764"/>
      <c r="AD34" s="680"/>
      <c r="AE34" s="679"/>
      <c r="AF34" s="680"/>
      <c r="AG34" s="680"/>
      <c r="AH34" s="510"/>
      <c r="AI34" s="679"/>
      <c r="AJ34" s="679"/>
      <c r="AK34" s="679"/>
      <c r="AL34" s="679"/>
      <c r="AM34" s="789"/>
      <c r="AN34" s="762"/>
      <c r="AO34" s="762"/>
      <c r="AP34" s="762"/>
      <c r="AQ34" s="790"/>
      <c r="AR34" s="704" t="s">
        <v>444</v>
      </c>
      <c r="AS34" s="454"/>
    </row>
    <row r="35" spans="1:45" ht="14.25" customHeight="1" thickBot="1">
      <c r="A35" s="781"/>
      <c r="B35" s="724"/>
      <c r="C35" s="501"/>
      <c r="D35" s="501"/>
      <c r="E35" s="501"/>
      <c r="F35" s="501"/>
      <c r="G35" s="501"/>
      <c r="H35" s="501"/>
      <c r="I35" s="501"/>
      <c r="J35" s="501"/>
      <c r="K35" s="564"/>
      <c r="L35" s="160"/>
      <c r="M35" s="731"/>
      <c r="N35" s="731"/>
      <c r="O35" s="731"/>
      <c r="P35" s="731"/>
      <c r="Q35" s="731"/>
      <c r="R35" s="731"/>
      <c r="S35" s="679"/>
      <c r="T35" s="510"/>
      <c r="U35" s="679"/>
      <c r="V35" s="785"/>
      <c r="W35" s="785"/>
      <c r="X35" s="378"/>
      <c r="Y35" s="378"/>
      <c r="Z35" s="510"/>
      <c r="AA35" s="510"/>
      <c r="AB35" s="764"/>
      <c r="AC35" s="764"/>
      <c r="AD35" s="680"/>
      <c r="AE35" s="679"/>
      <c r="AF35" s="680"/>
      <c r="AG35" s="680"/>
      <c r="AH35" s="510"/>
      <c r="AI35" s="679"/>
      <c r="AJ35" s="679"/>
      <c r="AK35" s="679"/>
      <c r="AL35" s="679"/>
      <c r="AM35" s="791"/>
      <c r="AN35" s="792"/>
      <c r="AO35" s="792"/>
      <c r="AP35" s="792"/>
      <c r="AQ35" s="793"/>
      <c r="AR35" s="702" t="s">
        <v>16</v>
      </c>
      <c r="AS35" s="703"/>
    </row>
    <row r="36" spans="1:45" ht="14.25" customHeight="1" thickBot="1">
      <c r="A36" s="782"/>
      <c r="B36" s="783"/>
      <c r="C36" s="783"/>
      <c r="D36" s="161" t="s">
        <v>443</v>
      </c>
      <c r="E36" s="783"/>
      <c r="F36" s="783"/>
      <c r="G36" s="783"/>
      <c r="H36" s="161" t="s">
        <v>443</v>
      </c>
      <c r="I36" s="783"/>
      <c r="J36" s="783"/>
      <c r="K36" s="783"/>
      <c r="L36" s="681"/>
      <c r="M36" s="682"/>
      <c r="N36" s="682"/>
      <c r="O36" s="682"/>
      <c r="P36" s="682"/>
      <c r="Q36" s="24"/>
      <c r="R36" s="24"/>
      <c r="S36" s="24"/>
      <c r="T36" s="24"/>
      <c r="U36" s="24"/>
      <c r="V36" s="24"/>
      <c r="W36" s="24"/>
      <c r="X36" s="24"/>
      <c r="Y36" s="24"/>
      <c r="Z36" s="24"/>
      <c r="AA36" s="718" t="s">
        <v>125</v>
      </c>
      <c r="AB36" s="718"/>
      <c r="AC36" s="718"/>
      <c r="AD36" s="718"/>
      <c r="AE36" s="718"/>
      <c r="AF36" s="718"/>
      <c r="AG36" s="718"/>
      <c r="AH36" s="718"/>
      <c r="AI36" s="718"/>
      <c r="AJ36" s="117"/>
      <c r="AK36" s="117"/>
      <c r="AL36" s="117"/>
      <c r="AM36" s="152" t="s">
        <v>126</v>
      </c>
      <c r="AO36" s="117"/>
      <c r="AP36" s="117"/>
      <c r="AQ36" s="117"/>
      <c r="AR36" s="117"/>
      <c r="AS36" s="162"/>
    </row>
    <row r="37" spans="1:45" ht="18" customHeight="1">
      <c r="A37" s="15" t="s">
        <v>123</v>
      </c>
      <c r="B37" s="11"/>
      <c r="C37" s="11"/>
      <c r="D37" s="561"/>
      <c r="E37" s="561"/>
      <c r="F37" s="561"/>
      <c r="G37" s="561"/>
      <c r="H37" s="561"/>
      <c r="I37" s="561"/>
      <c r="J37" s="561"/>
      <c r="K37" s="11" t="s">
        <v>436</v>
      </c>
      <c r="L37" s="12"/>
      <c r="M37" s="730">
        <f>O23</f>
        <v>752.13</v>
      </c>
      <c r="N37" s="730"/>
      <c r="O37" s="730"/>
      <c r="P37" s="730"/>
      <c r="Q37" s="730"/>
      <c r="R37" s="730"/>
      <c r="S37" s="679" t="s">
        <v>16</v>
      </c>
      <c r="T37" s="510" t="s">
        <v>425</v>
      </c>
      <c r="U37" s="679" t="s">
        <v>437</v>
      </c>
      <c r="V37" s="784"/>
      <c r="W37" s="784"/>
      <c r="X37" s="510" t="s">
        <v>32</v>
      </c>
      <c r="Y37" s="510"/>
      <c r="Z37" s="510" t="s">
        <v>438</v>
      </c>
      <c r="AA37" s="510" t="s">
        <v>439</v>
      </c>
      <c r="AB37" s="764"/>
      <c r="AC37" s="764"/>
      <c r="AD37" s="680" t="s">
        <v>33</v>
      </c>
      <c r="AE37" s="679" t="s">
        <v>428</v>
      </c>
      <c r="AF37" s="680" t="s">
        <v>124</v>
      </c>
      <c r="AG37" s="680"/>
      <c r="AH37" s="510" t="s">
        <v>440</v>
      </c>
      <c r="AI37" s="679" t="s">
        <v>441</v>
      </c>
      <c r="AJ37" s="679" t="s">
        <v>32</v>
      </c>
      <c r="AK37" s="679"/>
      <c r="AL37" s="679" t="s">
        <v>426</v>
      </c>
      <c r="AM37" s="795">
        <f>ROUNDDOWN(M37*(V37+ROUND(AB37/60,2)),0)</f>
        <v>0</v>
      </c>
      <c r="AN37" s="796"/>
      <c r="AO37" s="796"/>
      <c r="AP37" s="796"/>
      <c r="AQ37" s="797"/>
      <c r="AR37" s="158"/>
      <c r="AS37" s="159"/>
    </row>
    <row r="38" spans="1:45" ht="23.25" customHeight="1">
      <c r="A38" s="781" t="s">
        <v>6</v>
      </c>
      <c r="B38" s="724"/>
      <c r="C38" s="501"/>
      <c r="D38" s="501"/>
      <c r="E38" s="501"/>
      <c r="F38" s="501"/>
      <c r="G38" s="501"/>
      <c r="H38" s="501"/>
      <c r="I38" s="501"/>
      <c r="J38" s="501"/>
      <c r="K38" s="564"/>
      <c r="L38" s="160"/>
      <c r="M38" s="731"/>
      <c r="N38" s="731"/>
      <c r="O38" s="731"/>
      <c r="P38" s="731"/>
      <c r="Q38" s="731"/>
      <c r="R38" s="731"/>
      <c r="S38" s="679"/>
      <c r="T38" s="510"/>
      <c r="U38" s="679"/>
      <c r="V38" s="785"/>
      <c r="W38" s="785"/>
      <c r="X38" s="510"/>
      <c r="Y38" s="510"/>
      <c r="Z38" s="510"/>
      <c r="AA38" s="510"/>
      <c r="AB38" s="764"/>
      <c r="AC38" s="764"/>
      <c r="AD38" s="680"/>
      <c r="AE38" s="679"/>
      <c r="AF38" s="680"/>
      <c r="AG38" s="680"/>
      <c r="AH38" s="510"/>
      <c r="AI38" s="679"/>
      <c r="AJ38" s="679"/>
      <c r="AK38" s="679"/>
      <c r="AL38" s="679"/>
      <c r="AM38" s="798"/>
      <c r="AN38" s="799"/>
      <c r="AO38" s="799"/>
      <c r="AP38" s="799"/>
      <c r="AQ38" s="800"/>
      <c r="AR38" s="704" t="s">
        <v>445</v>
      </c>
      <c r="AS38" s="454"/>
    </row>
    <row r="39" spans="1:45" ht="14.25" customHeight="1" thickBot="1">
      <c r="A39" s="781"/>
      <c r="B39" s="724"/>
      <c r="C39" s="501"/>
      <c r="D39" s="501"/>
      <c r="E39" s="501"/>
      <c r="F39" s="501"/>
      <c r="G39" s="501"/>
      <c r="H39" s="501"/>
      <c r="I39" s="501"/>
      <c r="J39" s="501"/>
      <c r="K39" s="564"/>
      <c r="L39" s="160"/>
      <c r="M39" s="731"/>
      <c r="N39" s="731"/>
      <c r="O39" s="731"/>
      <c r="P39" s="731"/>
      <c r="Q39" s="731"/>
      <c r="R39" s="731"/>
      <c r="S39" s="679"/>
      <c r="T39" s="510"/>
      <c r="U39" s="679"/>
      <c r="V39" s="785"/>
      <c r="W39" s="785"/>
      <c r="X39" s="510"/>
      <c r="Y39" s="510"/>
      <c r="Z39" s="510"/>
      <c r="AA39" s="510"/>
      <c r="AB39" s="764"/>
      <c r="AC39" s="764"/>
      <c r="AD39" s="680"/>
      <c r="AE39" s="679"/>
      <c r="AF39" s="680"/>
      <c r="AG39" s="680"/>
      <c r="AH39" s="510"/>
      <c r="AI39" s="679"/>
      <c r="AJ39" s="679"/>
      <c r="AK39" s="679"/>
      <c r="AL39" s="679"/>
      <c r="AM39" s="801"/>
      <c r="AN39" s="802"/>
      <c r="AO39" s="802"/>
      <c r="AP39" s="802"/>
      <c r="AQ39" s="803"/>
      <c r="AR39" s="702" t="s">
        <v>16</v>
      </c>
      <c r="AS39" s="703"/>
    </row>
    <row r="40" spans="1:45" ht="14.25" customHeight="1" thickBot="1">
      <c r="A40" s="782"/>
      <c r="B40" s="783"/>
      <c r="C40" s="783"/>
      <c r="D40" s="161" t="s">
        <v>443</v>
      </c>
      <c r="E40" s="783"/>
      <c r="F40" s="783"/>
      <c r="G40" s="783"/>
      <c r="H40" s="161" t="s">
        <v>443</v>
      </c>
      <c r="I40" s="783"/>
      <c r="J40" s="783"/>
      <c r="K40" s="783"/>
      <c r="L40" s="681"/>
      <c r="M40" s="682"/>
      <c r="N40" s="682"/>
      <c r="O40" s="682"/>
      <c r="P40" s="682"/>
      <c r="Q40" s="24"/>
      <c r="R40" s="24"/>
      <c r="S40" s="24"/>
      <c r="T40" s="24"/>
      <c r="U40" s="24"/>
      <c r="V40" s="24"/>
      <c r="W40" s="24"/>
      <c r="X40" s="24"/>
      <c r="Y40" s="24"/>
      <c r="Z40" s="24"/>
      <c r="AA40" s="718" t="s">
        <v>125</v>
      </c>
      <c r="AB40" s="718"/>
      <c r="AC40" s="718"/>
      <c r="AD40" s="718"/>
      <c r="AE40" s="718"/>
      <c r="AF40" s="718"/>
      <c r="AG40" s="718"/>
      <c r="AH40" s="718"/>
      <c r="AI40" s="718"/>
      <c r="AJ40" s="117"/>
      <c r="AK40" s="117"/>
      <c r="AL40" s="117"/>
      <c r="AM40" s="152" t="s">
        <v>126</v>
      </c>
      <c r="AO40" s="117"/>
      <c r="AP40" s="117"/>
      <c r="AQ40" s="117"/>
      <c r="AR40" s="117"/>
      <c r="AS40" s="162"/>
    </row>
    <row r="41" spans="1:45" ht="18" customHeight="1">
      <c r="A41" s="15" t="s">
        <v>123</v>
      </c>
      <c r="B41" s="11"/>
      <c r="C41" s="11"/>
      <c r="D41" s="561"/>
      <c r="E41" s="561"/>
      <c r="F41" s="561"/>
      <c r="G41" s="561"/>
      <c r="H41" s="561"/>
      <c r="I41" s="561"/>
      <c r="J41" s="561"/>
      <c r="K41" s="11" t="s">
        <v>436</v>
      </c>
      <c r="L41" s="12"/>
      <c r="M41" s="730">
        <f>O23</f>
        <v>752.13</v>
      </c>
      <c r="N41" s="730"/>
      <c r="O41" s="730"/>
      <c r="P41" s="730"/>
      <c r="Q41" s="730"/>
      <c r="R41" s="730"/>
      <c r="S41" s="679" t="s">
        <v>16</v>
      </c>
      <c r="T41" s="510" t="s">
        <v>425</v>
      </c>
      <c r="U41" s="679" t="s">
        <v>437</v>
      </c>
      <c r="V41" s="784"/>
      <c r="W41" s="784"/>
      <c r="X41" s="510" t="s">
        <v>32</v>
      </c>
      <c r="Y41" s="510"/>
      <c r="Z41" s="510" t="s">
        <v>438</v>
      </c>
      <c r="AA41" s="510" t="s">
        <v>439</v>
      </c>
      <c r="AB41" s="764"/>
      <c r="AC41" s="764"/>
      <c r="AD41" s="680" t="s">
        <v>33</v>
      </c>
      <c r="AE41" s="679" t="s">
        <v>428</v>
      </c>
      <c r="AF41" s="680" t="s">
        <v>124</v>
      </c>
      <c r="AG41" s="680"/>
      <c r="AH41" s="510" t="s">
        <v>440</v>
      </c>
      <c r="AI41" s="679" t="s">
        <v>441</v>
      </c>
      <c r="AJ41" s="679" t="s">
        <v>32</v>
      </c>
      <c r="AK41" s="679"/>
      <c r="AL41" s="679" t="s">
        <v>426</v>
      </c>
      <c r="AM41" s="786">
        <f>ROUNDDOWN(M41*(V41+ROUND(AB41/60,2)),0)</f>
        <v>0</v>
      </c>
      <c r="AN41" s="787"/>
      <c r="AO41" s="787"/>
      <c r="AP41" s="787"/>
      <c r="AQ41" s="788"/>
      <c r="AR41" s="158"/>
      <c r="AS41" s="159"/>
    </row>
    <row r="42" spans="1:45" ht="24" customHeight="1">
      <c r="A42" s="781" t="s">
        <v>6</v>
      </c>
      <c r="B42" s="724"/>
      <c r="C42" s="501"/>
      <c r="D42" s="501"/>
      <c r="E42" s="501"/>
      <c r="F42" s="501"/>
      <c r="G42" s="501"/>
      <c r="H42" s="501"/>
      <c r="I42" s="501"/>
      <c r="J42" s="501"/>
      <c r="K42" s="564"/>
      <c r="L42" s="160"/>
      <c r="M42" s="731"/>
      <c r="N42" s="731"/>
      <c r="O42" s="731"/>
      <c r="P42" s="731"/>
      <c r="Q42" s="731"/>
      <c r="R42" s="731"/>
      <c r="S42" s="679"/>
      <c r="T42" s="510"/>
      <c r="U42" s="679"/>
      <c r="V42" s="785"/>
      <c r="W42" s="785"/>
      <c r="X42" s="510"/>
      <c r="Y42" s="510"/>
      <c r="Z42" s="510"/>
      <c r="AA42" s="510"/>
      <c r="AB42" s="764"/>
      <c r="AC42" s="764"/>
      <c r="AD42" s="680"/>
      <c r="AE42" s="679"/>
      <c r="AF42" s="680"/>
      <c r="AG42" s="680"/>
      <c r="AH42" s="510"/>
      <c r="AI42" s="679"/>
      <c r="AJ42" s="679"/>
      <c r="AK42" s="679"/>
      <c r="AL42" s="679"/>
      <c r="AM42" s="789"/>
      <c r="AN42" s="762"/>
      <c r="AO42" s="762"/>
      <c r="AP42" s="762"/>
      <c r="AQ42" s="790"/>
      <c r="AR42" s="704" t="s">
        <v>446</v>
      </c>
      <c r="AS42" s="454"/>
    </row>
    <row r="43" spans="1:45" ht="14.25" customHeight="1" thickBot="1">
      <c r="A43" s="781"/>
      <c r="B43" s="724"/>
      <c r="C43" s="501"/>
      <c r="D43" s="501"/>
      <c r="E43" s="501"/>
      <c r="F43" s="501"/>
      <c r="G43" s="501"/>
      <c r="H43" s="501"/>
      <c r="I43" s="501"/>
      <c r="J43" s="501"/>
      <c r="K43" s="564"/>
      <c r="L43" s="160"/>
      <c r="M43" s="731"/>
      <c r="N43" s="731"/>
      <c r="O43" s="731"/>
      <c r="P43" s="731"/>
      <c r="Q43" s="731"/>
      <c r="R43" s="731"/>
      <c r="S43" s="679"/>
      <c r="T43" s="510"/>
      <c r="U43" s="679"/>
      <c r="V43" s="785"/>
      <c r="W43" s="785"/>
      <c r="X43" s="510"/>
      <c r="Y43" s="510"/>
      <c r="Z43" s="510"/>
      <c r="AA43" s="510"/>
      <c r="AB43" s="764"/>
      <c r="AC43" s="764"/>
      <c r="AD43" s="680"/>
      <c r="AE43" s="679"/>
      <c r="AF43" s="680"/>
      <c r="AG43" s="680"/>
      <c r="AH43" s="510"/>
      <c r="AI43" s="679"/>
      <c r="AJ43" s="679"/>
      <c r="AK43" s="679"/>
      <c r="AL43" s="679"/>
      <c r="AM43" s="791"/>
      <c r="AN43" s="792"/>
      <c r="AO43" s="792"/>
      <c r="AP43" s="792"/>
      <c r="AQ43" s="793"/>
      <c r="AR43" s="702" t="s">
        <v>16</v>
      </c>
      <c r="AS43" s="703"/>
    </row>
    <row r="44" spans="1:45" ht="14.25" customHeight="1" thickBot="1">
      <c r="A44" s="782"/>
      <c r="B44" s="783"/>
      <c r="C44" s="783"/>
      <c r="D44" s="161" t="s">
        <v>443</v>
      </c>
      <c r="E44" s="783"/>
      <c r="F44" s="783"/>
      <c r="G44" s="783"/>
      <c r="H44" s="161" t="s">
        <v>443</v>
      </c>
      <c r="I44" s="783"/>
      <c r="J44" s="783"/>
      <c r="K44" s="783"/>
      <c r="L44" s="681"/>
      <c r="M44" s="682"/>
      <c r="N44" s="682"/>
      <c r="O44" s="682"/>
      <c r="P44" s="682"/>
      <c r="Q44" s="24"/>
      <c r="R44" s="24"/>
      <c r="S44" s="24"/>
      <c r="T44" s="24"/>
      <c r="U44" s="24"/>
      <c r="V44" s="24"/>
      <c r="W44" s="24"/>
      <c r="X44" s="24"/>
      <c r="Y44" s="24"/>
      <c r="Z44" s="24"/>
      <c r="AA44" s="718" t="s">
        <v>125</v>
      </c>
      <c r="AB44" s="718"/>
      <c r="AC44" s="718"/>
      <c r="AD44" s="718"/>
      <c r="AE44" s="718"/>
      <c r="AF44" s="718"/>
      <c r="AG44" s="718"/>
      <c r="AH44" s="718"/>
      <c r="AI44" s="718"/>
      <c r="AJ44" s="117"/>
      <c r="AK44" s="117"/>
      <c r="AL44" s="117"/>
      <c r="AM44" s="152" t="s">
        <v>126</v>
      </c>
      <c r="AO44" s="117"/>
      <c r="AP44" s="117"/>
      <c r="AQ44" s="117"/>
      <c r="AR44" s="117"/>
      <c r="AS44" s="162"/>
    </row>
    <row r="45" spans="1:45" ht="18" customHeight="1">
      <c r="A45" s="15" t="s">
        <v>123</v>
      </c>
      <c r="B45" s="11"/>
      <c r="C45" s="11"/>
      <c r="D45" s="561"/>
      <c r="E45" s="561"/>
      <c r="F45" s="561"/>
      <c r="G45" s="561"/>
      <c r="H45" s="561"/>
      <c r="I45" s="561"/>
      <c r="J45" s="561"/>
      <c r="K45" s="11" t="s">
        <v>436</v>
      </c>
      <c r="L45" s="12"/>
      <c r="M45" s="730">
        <f>O23</f>
        <v>752.13</v>
      </c>
      <c r="N45" s="730"/>
      <c r="O45" s="730"/>
      <c r="P45" s="730"/>
      <c r="Q45" s="730"/>
      <c r="R45" s="730"/>
      <c r="S45" s="679" t="s">
        <v>16</v>
      </c>
      <c r="T45" s="510" t="s">
        <v>425</v>
      </c>
      <c r="U45" s="679" t="s">
        <v>437</v>
      </c>
      <c r="V45" s="784"/>
      <c r="W45" s="784"/>
      <c r="X45" s="510" t="s">
        <v>32</v>
      </c>
      <c r="Y45" s="510"/>
      <c r="Z45" s="510" t="s">
        <v>438</v>
      </c>
      <c r="AA45" s="510" t="s">
        <v>439</v>
      </c>
      <c r="AB45" s="764"/>
      <c r="AC45" s="764"/>
      <c r="AD45" s="680" t="s">
        <v>33</v>
      </c>
      <c r="AE45" s="679" t="s">
        <v>428</v>
      </c>
      <c r="AF45" s="680" t="s">
        <v>124</v>
      </c>
      <c r="AG45" s="680"/>
      <c r="AH45" s="510" t="s">
        <v>440</v>
      </c>
      <c r="AI45" s="679" t="s">
        <v>441</v>
      </c>
      <c r="AJ45" s="679" t="s">
        <v>32</v>
      </c>
      <c r="AK45" s="679"/>
      <c r="AL45" s="679" t="s">
        <v>426</v>
      </c>
      <c r="AM45" s="786">
        <f>ROUNDDOWN(M45*(V45+ROUND(AB45/60,2)),0)</f>
        <v>0</v>
      </c>
      <c r="AN45" s="787"/>
      <c r="AO45" s="787"/>
      <c r="AP45" s="787"/>
      <c r="AQ45" s="788"/>
      <c r="AR45" s="158"/>
      <c r="AS45" s="159"/>
    </row>
    <row r="46" spans="1:45" ht="24" customHeight="1">
      <c r="A46" s="781" t="s">
        <v>6</v>
      </c>
      <c r="B46" s="724"/>
      <c r="C46" s="501"/>
      <c r="D46" s="501"/>
      <c r="E46" s="501"/>
      <c r="F46" s="501"/>
      <c r="G46" s="501"/>
      <c r="H46" s="501"/>
      <c r="I46" s="501"/>
      <c r="J46" s="501"/>
      <c r="K46" s="564"/>
      <c r="L46" s="160"/>
      <c r="M46" s="731"/>
      <c r="N46" s="731"/>
      <c r="O46" s="731"/>
      <c r="P46" s="731"/>
      <c r="Q46" s="731"/>
      <c r="R46" s="731"/>
      <c r="S46" s="679"/>
      <c r="T46" s="510"/>
      <c r="U46" s="679"/>
      <c r="V46" s="785"/>
      <c r="W46" s="785"/>
      <c r="X46" s="510"/>
      <c r="Y46" s="510"/>
      <c r="Z46" s="510"/>
      <c r="AA46" s="510"/>
      <c r="AB46" s="764"/>
      <c r="AC46" s="764"/>
      <c r="AD46" s="680"/>
      <c r="AE46" s="679"/>
      <c r="AF46" s="680"/>
      <c r="AG46" s="680"/>
      <c r="AH46" s="510"/>
      <c r="AI46" s="679"/>
      <c r="AJ46" s="679"/>
      <c r="AK46" s="679"/>
      <c r="AL46" s="679"/>
      <c r="AM46" s="789"/>
      <c r="AN46" s="762"/>
      <c r="AO46" s="762"/>
      <c r="AP46" s="762"/>
      <c r="AQ46" s="790"/>
      <c r="AR46" s="704" t="s">
        <v>447</v>
      </c>
      <c r="AS46" s="454"/>
    </row>
    <row r="47" spans="1:45" ht="14.25" customHeight="1" thickBot="1">
      <c r="A47" s="781"/>
      <c r="B47" s="724"/>
      <c r="C47" s="501"/>
      <c r="D47" s="501"/>
      <c r="E47" s="501"/>
      <c r="F47" s="501"/>
      <c r="G47" s="501"/>
      <c r="H47" s="501"/>
      <c r="I47" s="501"/>
      <c r="J47" s="501"/>
      <c r="K47" s="564"/>
      <c r="L47" s="160"/>
      <c r="M47" s="731"/>
      <c r="N47" s="731"/>
      <c r="O47" s="731"/>
      <c r="P47" s="731"/>
      <c r="Q47" s="731"/>
      <c r="R47" s="731"/>
      <c r="S47" s="679"/>
      <c r="T47" s="510"/>
      <c r="U47" s="679"/>
      <c r="V47" s="785"/>
      <c r="W47" s="785"/>
      <c r="X47" s="510"/>
      <c r="Y47" s="510"/>
      <c r="Z47" s="510"/>
      <c r="AA47" s="510"/>
      <c r="AB47" s="764"/>
      <c r="AC47" s="764"/>
      <c r="AD47" s="680"/>
      <c r="AE47" s="679"/>
      <c r="AF47" s="680"/>
      <c r="AG47" s="680"/>
      <c r="AH47" s="510"/>
      <c r="AI47" s="679"/>
      <c r="AJ47" s="679"/>
      <c r="AK47" s="679"/>
      <c r="AL47" s="679"/>
      <c r="AM47" s="791"/>
      <c r="AN47" s="792"/>
      <c r="AO47" s="792"/>
      <c r="AP47" s="792"/>
      <c r="AQ47" s="793"/>
      <c r="AR47" s="702" t="s">
        <v>16</v>
      </c>
      <c r="AS47" s="703"/>
    </row>
    <row r="48" spans="1:45" ht="14.25" customHeight="1" thickBot="1">
      <c r="A48" s="782"/>
      <c r="B48" s="783"/>
      <c r="C48" s="783"/>
      <c r="D48" s="161" t="s">
        <v>443</v>
      </c>
      <c r="E48" s="783"/>
      <c r="F48" s="783"/>
      <c r="G48" s="783"/>
      <c r="H48" s="161" t="s">
        <v>443</v>
      </c>
      <c r="I48" s="783"/>
      <c r="J48" s="783"/>
      <c r="K48" s="783"/>
      <c r="L48" s="681"/>
      <c r="M48" s="682"/>
      <c r="N48" s="682"/>
      <c r="O48" s="682"/>
      <c r="P48" s="682"/>
      <c r="Q48" s="24"/>
      <c r="R48" s="24"/>
      <c r="S48" s="24"/>
      <c r="T48" s="24"/>
      <c r="U48" s="24"/>
      <c r="V48" s="24"/>
      <c r="W48" s="24"/>
      <c r="X48" s="24"/>
      <c r="Y48" s="24"/>
      <c r="Z48" s="24"/>
      <c r="AA48" s="718" t="s">
        <v>125</v>
      </c>
      <c r="AB48" s="718"/>
      <c r="AC48" s="718"/>
      <c r="AD48" s="718"/>
      <c r="AE48" s="718"/>
      <c r="AF48" s="718"/>
      <c r="AG48" s="718"/>
      <c r="AH48" s="718"/>
      <c r="AI48" s="718"/>
      <c r="AJ48" s="117"/>
      <c r="AK48" s="117"/>
      <c r="AL48" s="117"/>
      <c r="AM48" s="152" t="s">
        <v>126</v>
      </c>
      <c r="AO48" s="117"/>
      <c r="AP48" s="117"/>
      <c r="AQ48" s="117"/>
      <c r="AR48" s="117"/>
      <c r="AS48" s="162"/>
    </row>
    <row r="49" spans="1:45" ht="18" customHeight="1">
      <c r="A49" s="15" t="s">
        <v>123</v>
      </c>
      <c r="B49" s="11"/>
      <c r="C49" s="11"/>
      <c r="D49" s="561"/>
      <c r="E49" s="561"/>
      <c r="F49" s="561"/>
      <c r="G49" s="561"/>
      <c r="H49" s="561"/>
      <c r="I49" s="561"/>
      <c r="J49" s="561"/>
      <c r="K49" s="11" t="s">
        <v>436</v>
      </c>
      <c r="L49" s="12"/>
      <c r="M49" s="730">
        <f>O23</f>
        <v>752.13</v>
      </c>
      <c r="N49" s="730"/>
      <c r="O49" s="730"/>
      <c r="P49" s="730"/>
      <c r="Q49" s="730"/>
      <c r="R49" s="730"/>
      <c r="S49" s="679" t="s">
        <v>16</v>
      </c>
      <c r="T49" s="510" t="s">
        <v>425</v>
      </c>
      <c r="U49" s="679" t="s">
        <v>437</v>
      </c>
      <c r="V49" s="784"/>
      <c r="W49" s="784"/>
      <c r="X49" s="510" t="s">
        <v>32</v>
      </c>
      <c r="Y49" s="510"/>
      <c r="Z49" s="510" t="s">
        <v>438</v>
      </c>
      <c r="AA49" s="510" t="s">
        <v>439</v>
      </c>
      <c r="AB49" s="764"/>
      <c r="AC49" s="764"/>
      <c r="AD49" s="680" t="s">
        <v>33</v>
      </c>
      <c r="AE49" s="679" t="s">
        <v>428</v>
      </c>
      <c r="AF49" s="680" t="s">
        <v>124</v>
      </c>
      <c r="AG49" s="680"/>
      <c r="AH49" s="510" t="s">
        <v>440</v>
      </c>
      <c r="AI49" s="679" t="s">
        <v>441</v>
      </c>
      <c r="AJ49" s="679" t="s">
        <v>32</v>
      </c>
      <c r="AK49" s="679"/>
      <c r="AL49" s="679" t="s">
        <v>426</v>
      </c>
      <c r="AM49" s="786">
        <f>ROUNDDOWN(M49*(V49+ROUND(AB49/60,2)),0)</f>
        <v>0</v>
      </c>
      <c r="AN49" s="787"/>
      <c r="AO49" s="787"/>
      <c r="AP49" s="787"/>
      <c r="AQ49" s="788"/>
      <c r="AR49" s="158"/>
      <c r="AS49" s="159"/>
    </row>
    <row r="50" spans="1:45" ht="24" customHeight="1">
      <c r="A50" s="781" t="s">
        <v>6</v>
      </c>
      <c r="B50" s="724"/>
      <c r="C50" s="501"/>
      <c r="D50" s="501"/>
      <c r="E50" s="501"/>
      <c r="F50" s="501"/>
      <c r="G50" s="501"/>
      <c r="H50" s="501"/>
      <c r="I50" s="501"/>
      <c r="J50" s="501"/>
      <c r="K50" s="564"/>
      <c r="L50" s="160"/>
      <c r="M50" s="731"/>
      <c r="N50" s="731"/>
      <c r="O50" s="731"/>
      <c r="P50" s="731"/>
      <c r="Q50" s="731"/>
      <c r="R50" s="731"/>
      <c r="S50" s="679"/>
      <c r="T50" s="510"/>
      <c r="U50" s="679"/>
      <c r="V50" s="785"/>
      <c r="W50" s="785"/>
      <c r="X50" s="510"/>
      <c r="Y50" s="510"/>
      <c r="Z50" s="510"/>
      <c r="AA50" s="510"/>
      <c r="AB50" s="764"/>
      <c r="AC50" s="764"/>
      <c r="AD50" s="680"/>
      <c r="AE50" s="679"/>
      <c r="AF50" s="680"/>
      <c r="AG50" s="680"/>
      <c r="AH50" s="510"/>
      <c r="AI50" s="679"/>
      <c r="AJ50" s="679"/>
      <c r="AK50" s="679"/>
      <c r="AL50" s="679"/>
      <c r="AM50" s="789"/>
      <c r="AN50" s="762"/>
      <c r="AO50" s="762"/>
      <c r="AP50" s="762"/>
      <c r="AQ50" s="790"/>
      <c r="AR50" s="704" t="s">
        <v>448</v>
      </c>
      <c r="AS50" s="454"/>
    </row>
    <row r="51" spans="1:45" ht="14.25" customHeight="1" thickBot="1">
      <c r="A51" s="781"/>
      <c r="B51" s="724"/>
      <c r="C51" s="501"/>
      <c r="D51" s="501"/>
      <c r="E51" s="501"/>
      <c r="F51" s="501"/>
      <c r="G51" s="501"/>
      <c r="H51" s="501"/>
      <c r="I51" s="501"/>
      <c r="J51" s="501"/>
      <c r="K51" s="564"/>
      <c r="L51" s="160"/>
      <c r="M51" s="731"/>
      <c r="N51" s="731"/>
      <c r="O51" s="731"/>
      <c r="P51" s="731"/>
      <c r="Q51" s="731"/>
      <c r="R51" s="731"/>
      <c r="S51" s="679"/>
      <c r="T51" s="510"/>
      <c r="U51" s="679"/>
      <c r="V51" s="785"/>
      <c r="W51" s="785"/>
      <c r="X51" s="510"/>
      <c r="Y51" s="510"/>
      <c r="Z51" s="510"/>
      <c r="AA51" s="510"/>
      <c r="AB51" s="764"/>
      <c r="AC51" s="764"/>
      <c r="AD51" s="680"/>
      <c r="AE51" s="679"/>
      <c r="AF51" s="680"/>
      <c r="AG51" s="680"/>
      <c r="AH51" s="510"/>
      <c r="AI51" s="679"/>
      <c r="AJ51" s="679"/>
      <c r="AK51" s="679"/>
      <c r="AL51" s="679"/>
      <c r="AM51" s="791"/>
      <c r="AN51" s="792"/>
      <c r="AO51" s="792"/>
      <c r="AP51" s="792"/>
      <c r="AQ51" s="793"/>
      <c r="AR51" s="702" t="s">
        <v>16</v>
      </c>
      <c r="AS51" s="703"/>
    </row>
    <row r="52" spans="1:45" ht="14.25" customHeight="1" thickBot="1">
      <c r="A52" s="782"/>
      <c r="B52" s="783"/>
      <c r="C52" s="783"/>
      <c r="D52" s="161" t="s">
        <v>443</v>
      </c>
      <c r="E52" s="783"/>
      <c r="F52" s="783"/>
      <c r="G52" s="783"/>
      <c r="H52" s="161" t="s">
        <v>443</v>
      </c>
      <c r="I52" s="783"/>
      <c r="J52" s="783"/>
      <c r="K52" s="783"/>
      <c r="L52" s="681"/>
      <c r="M52" s="682"/>
      <c r="N52" s="682"/>
      <c r="O52" s="682"/>
      <c r="P52" s="682"/>
      <c r="Q52" s="24"/>
      <c r="R52" s="24"/>
      <c r="S52" s="24"/>
      <c r="T52" s="24"/>
      <c r="U52" s="24"/>
      <c r="V52" s="24"/>
      <c r="W52" s="24"/>
      <c r="X52" s="24"/>
      <c r="Y52" s="24"/>
      <c r="Z52" s="24"/>
      <c r="AA52" s="718" t="s">
        <v>125</v>
      </c>
      <c r="AB52" s="718"/>
      <c r="AC52" s="718"/>
      <c r="AD52" s="718"/>
      <c r="AE52" s="718"/>
      <c r="AF52" s="718"/>
      <c r="AG52" s="718"/>
      <c r="AH52" s="718"/>
      <c r="AI52" s="718"/>
      <c r="AJ52" s="117"/>
      <c r="AK52" s="117"/>
      <c r="AL52" s="117"/>
      <c r="AM52" s="152" t="s">
        <v>126</v>
      </c>
      <c r="AO52" s="117"/>
      <c r="AP52" s="117"/>
      <c r="AQ52" s="117"/>
      <c r="AR52" s="117"/>
      <c r="AS52" s="162"/>
    </row>
    <row r="53" spans="1:45" ht="18" customHeight="1">
      <c r="A53" s="15" t="s">
        <v>123</v>
      </c>
      <c r="B53" s="11"/>
      <c r="C53" s="11"/>
      <c r="D53" s="561"/>
      <c r="E53" s="561"/>
      <c r="F53" s="561"/>
      <c r="G53" s="561"/>
      <c r="H53" s="561"/>
      <c r="I53" s="561"/>
      <c r="J53" s="561"/>
      <c r="K53" s="11" t="s">
        <v>436</v>
      </c>
      <c r="L53" s="12"/>
      <c r="M53" s="730">
        <f>O23</f>
        <v>752.13</v>
      </c>
      <c r="N53" s="730"/>
      <c r="O53" s="730"/>
      <c r="P53" s="730"/>
      <c r="Q53" s="730"/>
      <c r="R53" s="730"/>
      <c r="S53" s="679" t="s">
        <v>16</v>
      </c>
      <c r="T53" s="510" t="s">
        <v>425</v>
      </c>
      <c r="U53" s="679" t="s">
        <v>437</v>
      </c>
      <c r="V53" s="784"/>
      <c r="W53" s="784"/>
      <c r="X53" s="510" t="s">
        <v>32</v>
      </c>
      <c r="Y53" s="510"/>
      <c r="Z53" s="510" t="s">
        <v>438</v>
      </c>
      <c r="AA53" s="510" t="s">
        <v>439</v>
      </c>
      <c r="AB53" s="764"/>
      <c r="AC53" s="764"/>
      <c r="AD53" s="680" t="s">
        <v>33</v>
      </c>
      <c r="AE53" s="679" t="s">
        <v>428</v>
      </c>
      <c r="AF53" s="680" t="s">
        <v>124</v>
      </c>
      <c r="AG53" s="680"/>
      <c r="AH53" s="510" t="s">
        <v>440</v>
      </c>
      <c r="AI53" s="679" t="s">
        <v>441</v>
      </c>
      <c r="AJ53" s="679" t="s">
        <v>32</v>
      </c>
      <c r="AK53" s="679"/>
      <c r="AL53" s="679" t="s">
        <v>426</v>
      </c>
      <c r="AM53" s="786">
        <f>ROUNDDOWN(M53*(V53+ROUND(AB53/60,2)),0)</f>
        <v>0</v>
      </c>
      <c r="AN53" s="787"/>
      <c r="AO53" s="787"/>
      <c r="AP53" s="787"/>
      <c r="AQ53" s="788"/>
      <c r="AR53" s="158"/>
      <c r="AS53" s="159"/>
    </row>
    <row r="54" spans="1:45" ht="24" customHeight="1">
      <c r="A54" s="781" t="s">
        <v>6</v>
      </c>
      <c r="B54" s="724"/>
      <c r="C54" s="501"/>
      <c r="D54" s="501"/>
      <c r="E54" s="501"/>
      <c r="F54" s="501"/>
      <c r="G54" s="501"/>
      <c r="H54" s="501"/>
      <c r="I54" s="501"/>
      <c r="J54" s="501"/>
      <c r="K54" s="564"/>
      <c r="L54" s="160"/>
      <c r="M54" s="731"/>
      <c r="N54" s="731"/>
      <c r="O54" s="731"/>
      <c r="P54" s="731"/>
      <c r="Q54" s="731"/>
      <c r="R54" s="731"/>
      <c r="S54" s="679"/>
      <c r="T54" s="510"/>
      <c r="U54" s="679"/>
      <c r="V54" s="785"/>
      <c r="W54" s="785"/>
      <c r="X54" s="510"/>
      <c r="Y54" s="510"/>
      <c r="Z54" s="510"/>
      <c r="AA54" s="510"/>
      <c r="AB54" s="764"/>
      <c r="AC54" s="764"/>
      <c r="AD54" s="680"/>
      <c r="AE54" s="679"/>
      <c r="AF54" s="680"/>
      <c r="AG54" s="680"/>
      <c r="AH54" s="510"/>
      <c r="AI54" s="679"/>
      <c r="AJ54" s="679"/>
      <c r="AK54" s="679"/>
      <c r="AL54" s="679"/>
      <c r="AM54" s="789"/>
      <c r="AN54" s="762"/>
      <c r="AO54" s="762"/>
      <c r="AP54" s="762"/>
      <c r="AQ54" s="790"/>
      <c r="AR54" s="704" t="s">
        <v>449</v>
      </c>
      <c r="AS54" s="454"/>
    </row>
    <row r="55" spans="1:45" ht="14.25" customHeight="1" thickBot="1">
      <c r="A55" s="781"/>
      <c r="B55" s="724"/>
      <c r="C55" s="501"/>
      <c r="D55" s="501"/>
      <c r="E55" s="501"/>
      <c r="F55" s="501"/>
      <c r="G55" s="501"/>
      <c r="H55" s="501"/>
      <c r="I55" s="501"/>
      <c r="J55" s="501"/>
      <c r="K55" s="564"/>
      <c r="L55" s="160"/>
      <c r="M55" s="731"/>
      <c r="N55" s="731"/>
      <c r="O55" s="731"/>
      <c r="P55" s="731"/>
      <c r="Q55" s="731"/>
      <c r="R55" s="731"/>
      <c r="S55" s="679"/>
      <c r="T55" s="510"/>
      <c r="U55" s="679"/>
      <c r="V55" s="785"/>
      <c r="W55" s="785"/>
      <c r="X55" s="510"/>
      <c r="Y55" s="510"/>
      <c r="Z55" s="510"/>
      <c r="AA55" s="510"/>
      <c r="AB55" s="764"/>
      <c r="AC55" s="764"/>
      <c r="AD55" s="680"/>
      <c r="AE55" s="679"/>
      <c r="AF55" s="680"/>
      <c r="AG55" s="680"/>
      <c r="AH55" s="510"/>
      <c r="AI55" s="679"/>
      <c r="AJ55" s="679"/>
      <c r="AK55" s="679"/>
      <c r="AL55" s="679"/>
      <c r="AM55" s="791"/>
      <c r="AN55" s="792"/>
      <c r="AO55" s="792"/>
      <c r="AP55" s="792"/>
      <c r="AQ55" s="793"/>
      <c r="AR55" s="702" t="s">
        <v>16</v>
      </c>
      <c r="AS55" s="703"/>
    </row>
    <row r="56" spans="1:45" ht="14.25" customHeight="1" thickBot="1">
      <c r="A56" s="782"/>
      <c r="B56" s="783"/>
      <c r="C56" s="783"/>
      <c r="D56" s="161" t="s">
        <v>443</v>
      </c>
      <c r="E56" s="783"/>
      <c r="F56" s="783"/>
      <c r="G56" s="783"/>
      <c r="H56" s="161" t="s">
        <v>443</v>
      </c>
      <c r="I56" s="783"/>
      <c r="J56" s="783"/>
      <c r="K56" s="783"/>
      <c r="L56" s="681"/>
      <c r="M56" s="682"/>
      <c r="N56" s="682"/>
      <c r="O56" s="682"/>
      <c r="P56" s="682"/>
      <c r="Q56" s="24"/>
      <c r="R56" s="24"/>
      <c r="S56" s="24"/>
      <c r="T56" s="24"/>
      <c r="U56" s="24"/>
      <c r="V56" s="24"/>
      <c r="W56" s="24"/>
      <c r="X56" s="24"/>
      <c r="Y56" s="24"/>
      <c r="Z56" s="24"/>
      <c r="AA56" s="718" t="s">
        <v>125</v>
      </c>
      <c r="AB56" s="718"/>
      <c r="AC56" s="718"/>
      <c r="AD56" s="718"/>
      <c r="AE56" s="718"/>
      <c r="AF56" s="718"/>
      <c r="AG56" s="718"/>
      <c r="AH56" s="718"/>
      <c r="AI56" s="718"/>
      <c r="AJ56" s="117"/>
      <c r="AK56" s="117"/>
      <c r="AL56" s="117"/>
      <c r="AM56" s="152" t="s">
        <v>126</v>
      </c>
      <c r="AO56" s="117"/>
      <c r="AP56" s="117"/>
      <c r="AQ56" s="117"/>
      <c r="AR56" s="117"/>
      <c r="AS56" s="162"/>
    </row>
    <row r="57" spans="1:49" ht="18.75" customHeight="1">
      <c r="A57" s="108"/>
      <c r="B57" s="108"/>
      <c r="C57" s="108"/>
      <c r="D57" s="108"/>
      <c r="E57" s="108"/>
      <c r="F57" s="108"/>
      <c r="G57" s="108"/>
      <c r="H57" s="108"/>
      <c r="I57" s="108"/>
      <c r="J57" s="108"/>
      <c r="K57" s="108"/>
      <c r="L57" s="163"/>
      <c r="M57" s="163"/>
      <c r="N57" s="163"/>
      <c r="O57" s="163"/>
      <c r="P57" s="163"/>
      <c r="Q57" s="22"/>
      <c r="R57" s="22"/>
      <c r="S57" s="22"/>
      <c r="T57" s="22"/>
      <c r="U57" s="22"/>
      <c r="V57" s="22"/>
      <c r="W57" s="22"/>
      <c r="X57" s="22"/>
      <c r="Y57" s="22"/>
      <c r="Z57" s="22"/>
      <c r="AA57" s="466">
        <v>12</v>
      </c>
      <c r="AB57" s="498"/>
      <c r="AC57" s="11" t="s">
        <v>127</v>
      </c>
      <c r="AD57" s="164"/>
      <c r="AE57" s="164"/>
      <c r="AF57" s="164"/>
      <c r="AG57" s="164"/>
      <c r="AH57" s="164"/>
      <c r="AI57" s="164"/>
      <c r="AJ57" s="164"/>
      <c r="AK57" s="164"/>
      <c r="AL57" s="165"/>
      <c r="AM57" s="808">
        <f>SUM(AM29,AM33,AM37,AM41,AM45,AM49,AM53)</f>
        <v>752</v>
      </c>
      <c r="AN57" s="809"/>
      <c r="AO57" s="809"/>
      <c r="AP57" s="809"/>
      <c r="AQ57" s="810"/>
      <c r="AR57" s="166"/>
      <c r="AS57" s="167"/>
      <c r="AT57" s="109"/>
      <c r="AU57" s="109"/>
      <c r="AV57" s="109"/>
      <c r="AW57" s="109"/>
    </row>
    <row r="58" spans="1:49" ht="12">
      <c r="A58" s="108"/>
      <c r="B58" s="108"/>
      <c r="C58" s="108"/>
      <c r="D58" s="108"/>
      <c r="E58" s="108"/>
      <c r="F58" s="108"/>
      <c r="G58" s="108"/>
      <c r="H58" s="108"/>
      <c r="I58" s="108"/>
      <c r="J58" s="108"/>
      <c r="K58" s="108"/>
      <c r="L58" s="163"/>
      <c r="M58" s="163"/>
      <c r="N58" s="163"/>
      <c r="O58" s="163"/>
      <c r="P58" s="163"/>
      <c r="Q58" s="22"/>
      <c r="R58" s="22"/>
      <c r="S58" s="22"/>
      <c r="T58" s="22"/>
      <c r="U58" s="22"/>
      <c r="V58" s="22"/>
      <c r="W58" s="22"/>
      <c r="X58" s="22"/>
      <c r="Y58" s="22"/>
      <c r="Z58" s="22"/>
      <c r="AA58" s="168"/>
      <c r="AB58" s="109"/>
      <c r="AC58" s="109" t="s">
        <v>292</v>
      </c>
      <c r="AD58" s="109"/>
      <c r="AE58" s="109"/>
      <c r="AF58" s="109"/>
      <c r="AG58" s="109"/>
      <c r="AH58" s="109"/>
      <c r="AI58" s="109"/>
      <c r="AJ58" s="109"/>
      <c r="AK58" s="109"/>
      <c r="AL58" s="169"/>
      <c r="AM58" s="811"/>
      <c r="AN58" s="812"/>
      <c r="AO58" s="812"/>
      <c r="AP58" s="812"/>
      <c r="AQ58" s="813"/>
      <c r="AR58" s="133"/>
      <c r="AS58" s="113"/>
      <c r="AT58" s="109"/>
      <c r="AU58" s="109"/>
      <c r="AV58" s="109"/>
      <c r="AW58" s="109"/>
    </row>
    <row r="59" spans="1:49" ht="15.75" customHeight="1" thickBot="1">
      <c r="A59" s="108"/>
      <c r="B59" s="108"/>
      <c r="C59" s="108"/>
      <c r="D59" s="108"/>
      <c r="E59" s="108"/>
      <c r="F59" s="108"/>
      <c r="G59" s="108"/>
      <c r="H59" s="108"/>
      <c r="I59" s="108"/>
      <c r="J59" s="108"/>
      <c r="K59" s="108"/>
      <c r="L59" s="163"/>
      <c r="M59" s="163"/>
      <c r="N59" s="163"/>
      <c r="O59" s="163"/>
      <c r="P59" s="163"/>
      <c r="Q59" s="22"/>
      <c r="R59" s="22"/>
      <c r="S59" s="22"/>
      <c r="T59" s="22"/>
      <c r="U59" s="22"/>
      <c r="V59" s="22"/>
      <c r="W59" s="22"/>
      <c r="X59" s="22"/>
      <c r="Y59" s="22"/>
      <c r="Z59" s="22"/>
      <c r="AA59" s="170"/>
      <c r="AB59" s="117"/>
      <c r="AC59" s="117"/>
      <c r="AD59" s="117"/>
      <c r="AE59" s="117"/>
      <c r="AF59" s="117"/>
      <c r="AG59" s="117"/>
      <c r="AH59" s="117"/>
      <c r="AI59" s="117"/>
      <c r="AJ59" s="117"/>
      <c r="AK59" s="117"/>
      <c r="AL59" s="171"/>
      <c r="AM59" s="814"/>
      <c r="AN59" s="815"/>
      <c r="AO59" s="815"/>
      <c r="AP59" s="815"/>
      <c r="AQ59" s="816"/>
      <c r="AR59" s="817" t="s">
        <v>16</v>
      </c>
      <c r="AS59" s="807"/>
      <c r="AT59" s="109"/>
      <c r="AU59" s="109"/>
      <c r="AV59" s="109"/>
      <c r="AW59" s="109"/>
    </row>
    <row r="60" spans="1:49" ht="15.75" customHeight="1">
      <c r="A60" s="108"/>
      <c r="B60" s="108"/>
      <c r="C60" s="108"/>
      <c r="D60" s="108"/>
      <c r="E60" s="108"/>
      <c r="F60" s="108"/>
      <c r="G60" s="108"/>
      <c r="H60" s="108"/>
      <c r="I60" s="108"/>
      <c r="J60" s="108"/>
      <c r="K60" s="108"/>
      <c r="L60" s="163"/>
      <c r="M60" s="163"/>
      <c r="N60" s="163"/>
      <c r="O60" s="163"/>
      <c r="P60" s="163"/>
      <c r="Q60" s="22"/>
      <c r="R60" s="22"/>
      <c r="S60" s="22"/>
      <c r="T60" s="22"/>
      <c r="U60" s="22"/>
      <c r="V60" s="22"/>
      <c r="W60" s="22"/>
      <c r="X60" s="22"/>
      <c r="Y60" s="22"/>
      <c r="Z60" s="22"/>
      <c r="AA60" s="466">
        <v>13</v>
      </c>
      <c r="AB60" s="498"/>
      <c r="AC60" s="11" t="s">
        <v>166</v>
      </c>
      <c r="AD60" s="164"/>
      <c r="AE60" s="164"/>
      <c r="AF60" s="164"/>
      <c r="AG60" s="164"/>
      <c r="AH60" s="164"/>
      <c r="AI60" s="164"/>
      <c r="AJ60" s="164"/>
      <c r="AK60" s="164"/>
      <c r="AL60" s="164"/>
      <c r="AM60" s="53"/>
      <c r="AN60" s="53"/>
      <c r="AO60" s="53"/>
      <c r="AP60" s="53"/>
      <c r="AQ60" s="53"/>
      <c r="AR60" s="164"/>
      <c r="AS60" s="167"/>
      <c r="AT60" s="109"/>
      <c r="AU60" s="109"/>
      <c r="AV60" s="109"/>
      <c r="AW60" s="109"/>
    </row>
    <row r="61" spans="1:49" ht="18" customHeight="1" thickBot="1">
      <c r="A61" s="108"/>
      <c r="B61" s="108"/>
      <c r="C61" s="108"/>
      <c r="D61" s="108"/>
      <c r="E61" s="108"/>
      <c r="F61" s="108"/>
      <c r="G61" s="356"/>
      <c r="H61" s="108"/>
      <c r="I61" s="108"/>
      <c r="J61" s="108"/>
      <c r="K61" s="108"/>
      <c r="L61" s="163"/>
      <c r="M61" s="163"/>
      <c r="N61" s="163"/>
      <c r="O61" s="163"/>
      <c r="P61" s="163"/>
      <c r="Q61" s="22"/>
      <c r="R61" s="22"/>
      <c r="S61" s="22"/>
      <c r="T61" s="22"/>
      <c r="U61" s="22"/>
      <c r="V61" s="22"/>
      <c r="W61" s="22"/>
      <c r="X61" s="22"/>
      <c r="Y61" s="22"/>
      <c r="Z61" s="22"/>
      <c r="AA61" s="168"/>
      <c r="AB61" s="109"/>
      <c r="AC61" s="302" t="s">
        <v>311</v>
      </c>
      <c r="AD61" s="109"/>
      <c r="AE61" s="109"/>
      <c r="AF61" s="109"/>
      <c r="AG61" s="109"/>
      <c r="AH61" s="109"/>
      <c r="AI61" s="109"/>
      <c r="AJ61" s="109"/>
      <c r="AK61" s="109"/>
      <c r="AL61" s="726">
        <f>AJ17+AM57</f>
        <v>500752</v>
      </c>
      <c r="AM61" s="727"/>
      <c r="AN61" s="727"/>
      <c r="AO61" s="727"/>
      <c r="AP61" s="727"/>
      <c r="AQ61" s="727"/>
      <c r="AR61" s="804" t="s">
        <v>450</v>
      </c>
      <c r="AS61" s="805"/>
      <c r="AT61" s="109"/>
      <c r="AU61" s="109"/>
      <c r="AV61" s="109"/>
      <c r="AW61" s="109"/>
    </row>
    <row r="62" spans="1:49" ht="6.75" customHeight="1" thickTop="1">
      <c r="A62" s="108"/>
      <c r="B62" s="108"/>
      <c r="C62" s="108"/>
      <c r="D62" s="108"/>
      <c r="E62" s="108"/>
      <c r="F62" s="108"/>
      <c r="G62" s="108"/>
      <c r="H62" s="108"/>
      <c r="I62" s="108"/>
      <c r="J62" s="108"/>
      <c r="K62" s="108"/>
      <c r="L62" s="163"/>
      <c r="M62" s="163"/>
      <c r="N62" s="163"/>
      <c r="O62" s="163"/>
      <c r="P62" s="163"/>
      <c r="Q62" s="22"/>
      <c r="R62" s="22"/>
      <c r="S62" s="22"/>
      <c r="T62" s="22"/>
      <c r="U62" s="22"/>
      <c r="V62" s="22"/>
      <c r="W62" s="22"/>
      <c r="X62" s="22"/>
      <c r="Y62" s="22"/>
      <c r="Z62" s="22"/>
      <c r="AA62" s="170"/>
      <c r="AB62" s="117"/>
      <c r="AC62" s="117"/>
      <c r="AD62" s="117"/>
      <c r="AE62" s="117"/>
      <c r="AF62" s="117"/>
      <c r="AG62" s="117"/>
      <c r="AH62" s="117"/>
      <c r="AI62" s="117"/>
      <c r="AJ62" s="117"/>
      <c r="AK62" s="117"/>
      <c r="AL62" s="117"/>
      <c r="AM62" s="73"/>
      <c r="AN62" s="73"/>
      <c r="AO62" s="73"/>
      <c r="AP62" s="73"/>
      <c r="AQ62" s="73"/>
      <c r="AR62" s="806"/>
      <c r="AS62" s="807"/>
      <c r="AT62" s="109"/>
      <c r="AU62" s="109"/>
      <c r="AV62" s="109"/>
      <c r="AW62" s="109"/>
    </row>
    <row r="63" spans="1:49" ht="15.75" customHeight="1">
      <c r="A63" s="108"/>
      <c r="B63" s="108"/>
      <c r="C63" s="108"/>
      <c r="D63" s="108"/>
      <c r="E63" s="108"/>
      <c r="F63" s="108"/>
      <c r="G63" s="108"/>
      <c r="H63" s="108"/>
      <c r="I63" s="108"/>
      <c r="J63" s="108"/>
      <c r="K63" s="108"/>
      <c r="L63" s="163"/>
      <c r="M63" s="163"/>
      <c r="N63" s="163"/>
      <c r="O63" s="163"/>
      <c r="P63" s="163"/>
      <c r="Q63" s="22"/>
      <c r="R63" s="22"/>
      <c r="S63" s="22"/>
      <c r="T63" s="22"/>
      <c r="U63" s="22"/>
      <c r="V63" s="22"/>
      <c r="W63" s="22"/>
      <c r="X63" s="22"/>
      <c r="Y63" s="22"/>
      <c r="Z63" s="22"/>
      <c r="AA63" s="109"/>
      <c r="AB63" s="109"/>
      <c r="AC63" s="109"/>
      <c r="AD63" s="109"/>
      <c r="AE63" s="109"/>
      <c r="AF63" s="109"/>
      <c r="AG63" s="109"/>
      <c r="AH63" s="109"/>
      <c r="AI63" s="109"/>
      <c r="AJ63" s="109"/>
      <c r="AK63" s="109"/>
      <c r="AL63" s="109"/>
      <c r="AM63" s="58"/>
      <c r="AN63" s="58"/>
      <c r="AO63" s="58"/>
      <c r="AP63" s="58"/>
      <c r="AQ63" s="58"/>
      <c r="AR63" s="312"/>
      <c r="AS63" s="312"/>
      <c r="AT63" s="109"/>
      <c r="AU63" s="109"/>
      <c r="AV63" s="109"/>
      <c r="AW63" s="109"/>
    </row>
  </sheetData>
  <sheetProtection password="C7E5" sheet="1" objects="1" scenarios="1"/>
  <mergeCells count="256">
    <mergeCell ref="A46:B46"/>
    <mergeCell ref="C54:K55"/>
    <mergeCell ref="C46:K47"/>
    <mergeCell ref="D49:J49"/>
    <mergeCell ref="T49:T51"/>
    <mergeCell ref="A47:B47"/>
    <mergeCell ref="A48:C48"/>
    <mergeCell ref="E48:G48"/>
    <mergeCell ref="I48:K48"/>
    <mergeCell ref="L48:P48"/>
    <mergeCell ref="M49:R51"/>
    <mergeCell ref="S49:S51"/>
    <mergeCell ref="A50:B50"/>
    <mergeCell ref="AD53:AD55"/>
    <mergeCell ref="A51:B51"/>
    <mergeCell ref="A52:C52"/>
    <mergeCell ref="E52:G52"/>
    <mergeCell ref="I52:K52"/>
    <mergeCell ref="C50:K51"/>
    <mergeCell ref="L52:P52"/>
    <mergeCell ref="M53:R55"/>
    <mergeCell ref="S53:S55"/>
    <mergeCell ref="T53:T55"/>
    <mergeCell ref="AF49:AG51"/>
    <mergeCell ref="AH49:AH51"/>
    <mergeCell ref="U49:U51"/>
    <mergeCell ref="V49:W51"/>
    <mergeCell ref="X49:Y51"/>
    <mergeCell ref="Z49:Z51"/>
    <mergeCell ref="AA49:AA51"/>
    <mergeCell ref="AB49:AC51"/>
    <mergeCell ref="AD49:AD51"/>
    <mergeCell ref="AE49:AE51"/>
    <mergeCell ref="AF53:AG55"/>
    <mergeCell ref="AH53:AH55"/>
    <mergeCell ref="AA53:AA55"/>
    <mergeCell ref="A54:B54"/>
    <mergeCell ref="AB53:AC55"/>
    <mergeCell ref="A55:B55"/>
    <mergeCell ref="AE53:AE55"/>
    <mergeCell ref="U53:U55"/>
    <mergeCell ref="V53:W55"/>
    <mergeCell ref="D53:J53"/>
    <mergeCell ref="X53:Y55"/>
    <mergeCell ref="Z53:Z55"/>
    <mergeCell ref="A56:C56"/>
    <mergeCell ref="E56:G56"/>
    <mergeCell ref="I56:K56"/>
    <mergeCell ref="L56:P56"/>
    <mergeCell ref="AA60:AB60"/>
    <mergeCell ref="AR54:AS54"/>
    <mergeCell ref="AR50:AS50"/>
    <mergeCell ref="AR51:AS51"/>
    <mergeCell ref="AA57:AB57"/>
    <mergeCell ref="AM57:AQ59"/>
    <mergeCell ref="AR59:AS59"/>
    <mergeCell ref="AR55:AS55"/>
    <mergeCell ref="AA56:AI56"/>
    <mergeCell ref="AL53:AL55"/>
    <mergeCell ref="AR46:AS46"/>
    <mergeCell ref="AR47:AS47"/>
    <mergeCell ref="AA48:AI48"/>
    <mergeCell ref="AL45:AL47"/>
    <mergeCell ref="AM45:AQ47"/>
    <mergeCell ref="AI45:AI47"/>
    <mergeCell ref="AJ45:AK47"/>
    <mergeCell ref="AF45:AG47"/>
    <mergeCell ref="AH45:AH47"/>
    <mergeCell ref="AD45:AD47"/>
    <mergeCell ref="AR61:AS61"/>
    <mergeCell ref="AR62:AS62"/>
    <mergeCell ref="AI49:AI51"/>
    <mergeCell ref="AJ49:AK51"/>
    <mergeCell ref="AM53:AQ55"/>
    <mergeCell ref="AI53:AI55"/>
    <mergeCell ref="AJ53:AK55"/>
    <mergeCell ref="AL49:AL51"/>
    <mergeCell ref="AM49:AQ51"/>
    <mergeCell ref="AA52:AI52"/>
    <mergeCell ref="D45:J45"/>
    <mergeCell ref="M45:R47"/>
    <mergeCell ref="AA45:AA47"/>
    <mergeCell ref="AB45:AC47"/>
    <mergeCell ref="S45:S47"/>
    <mergeCell ref="T45:T47"/>
    <mergeCell ref="U45:U47"/>
    <mergeCell ref="V45:W47"/>
    <mergeCell ref="X45:Y47"/>
    <mergeCell ref="Z45:Z47"/>
    <mergeCell ref="AA44:AI44"/>
    <mergeCell ref="AL41:AL43"/>
    <mergeCell ref="AE45:AE47"/>
    <mergeCell ref="AA41:AA43"/>
    <mergeCell ref="AD41:AD43"/>
    <mergeCell ref="AE41:AE43"/>
    <mergeCell ref="AB41:AC43"/>
    <mergeCell ref="U41:U43"/>
    <mergeCell ref="S41:S43"/>
    <mergeCell ref="T41:T43"/>
    <mergeCell ref="A44:C44"/>
    <mergeCell ref="E44:G44"/>
    <mergeCell ref="I44:K44"/>
    <mergeCell ref="L44:P44"/>
    <mergeCell ref="Z37:Z39"/>
    <mergeCell ref="V37:W39"/>
    <mergeCell ref="AR42:AS42"/>
    <mergeCell ref="AF41:AG43"/>
    <mergeCell ref="AH41:AH43"/>
    <mergeCell ref="AI41:AI43"/>
    <mergeCell ref="AJ41:AK43"/>
    <mergeCell ref="AR43:AS43"/>
    <mergeCell ref="AM41:AQ43"/>
    <mergeCell ref="V41:W43"/>
    <mergeCell ref="X41:Y43"/>
    <mergeCell ref="Z41:Z43"/>
    <mergeCell ref="X37:Y39"/>
    <mergeCell ref="A38:B38"/>
    <mergeCell ref="C38:K39"/>
    <mergeCell ref="D41:J41"/>
    <mergeCell ref="M41:R43"/>
    <mergeCell ref="A43:B43"/>
    <mergeCell ref="C42:K43"/>
    <mergeCell ref="A42:B42"/>
    <mergeCell ref="AR38:AS38"/>
    <mergeCell ref="A39:B39"/>
    <mergeCell ref="AR39:AS39"/>
    <mergeCell ref="A40:C40"/>
    <mergeCell ref="E40:G40"/>
    <mergeCell ref="I40:K40"/>
    <mergeCell ref="L40:P40"/>
    <mergeCell ref="AA40:AI40"/>
    <mergeCell ref="AL37:AL39"/>
    <mergeCell ref="AM37:AQ39"/>
    <mergeCell ref="AI37:AI39"/>
    <mergeCell ref="AJ37:AK39"/>
    <mergeCell ref="AA37:AA39"/>
    <mergeCell ref="AB37:AC39"/>
    <mergeCell ref="AD37:AD39"/>
    <mergeCell ref="AE37:AE39"/>
    <mergeCell ref="AH37:AH39"/>
    <mergeCell ref="AF37:AG39"/>
    <mergeCell ref="U37:U39"/>
    <mergeCell ref="D33:J33"/>
    <mergeCell ref="M33:R35"/>
    <mergeCell ref="S33:S35"/>
    <mergeCell ref="D37:J37"/>
    <mergeCell ref="M37:R39"/>
    <mergeCell ref="S37:S39"/>
    <mergeCell ref="T37:T39"/>
    <mergeCell ref="T33:T35"/>
    <mergeCell ref="AM33:AQ35"/>
    <mergeCell ref="A34:B34"/>
    <mergeCell ref="C34:K35"/>
    <mergeCell ref="AF33:AG35"/>
    <mergeCell ref="AH33:AH35"/>
    <mergeCell ref="AI33:AI35"/>
    <mergeCell ref="AJ33:AK35"/>
    <mergeCell ref="AA33:AA35"/>
    <mergeCell ref="AE33:AE35"/>
    <mergeCell ref="U33:U35"/>
    <mergeCell ref="A36:C36"/>
    <mergeCell ref="E36:G36"/>
    <mergeCell ref="I36:K36"/>
    <mergeCell ref="L36:P36"/>
    <mergeCell ref="AA36:AI36"/>
    <mergeCell ref="AL33:AL35"/>
    <mergeCell ref="V33:W35"/>
    <mergeCell ref="X33:Y35"/>
    <mergeCell ref="Z33:Z35"/>
    <mergeCell ref="X29:Y31"/>
    <mergeCell ref="A35:B35"/>
    <mergeCell ref="AR34:AS34"/>
    <mergeCell ref="AR35:AS35"/>
    <mergeCell ref="A30:B30"/>
    <mergeCell ref="C30:K31"/>
    <mergeCell ref="AE29:AE31"/>
    <mergeCell ref="AF29:AG31"/>
    <mergeCell ref="AB33:AC35"/>
    <mergeCell ref="AD33:AD35"/>
    <mergeCell ref="AR30:AS30"/>
    <mergeCell ref="A31:B31"/>
    <mergeCell ref="AR31:AS31"/>
    <mergeCell ref="A32:C32"/>
    <mergeCell ref="E32:G32"/>
    <mergeCell ref="I32:K32"/>
    <mergeCell ref="V29:W31"/>
    <mergeCell ref="L32:P32"/>
    <mergeCell ref="AA32:AI32"/>
    <mergeCell ref="AM29:AQ31"/>
    <mergeCell ref="B16:K21"/>
    <mergeCell ref="AB17:AI21"/>
    <mergeCell ref="V27:AK28"/>
    <mergeCell ref="B23:N24"/>
    <mergeCell ref="O23:T24"/>
    <mergeCell ref="U23:V24"/>
    <mergeCell ref="M25:AS25"/>
    <mergeCell ref="T17:Y21"/>
    <mergeCell ref="L26:R26"/>
    <mergeCell ref="L27:S28"/>
    <mergeCell ref="U27:U28"/>
    <mergeCell ref="U29:U31"/>
    <mergeCell ref="AJ29:AK31"/>
    <mergeCell ref="AL29:AL31"/>
    <mergeCell ref="AI29:AI31"/>
    <mergeCell ref="Z29:Z31"/>
    <mergeCell ref="AA29:AA31"/>
    <mergeCell ref="AD29:AD31"/>
    <mergeCell ref="AH29:AH31"/>
    <mergeCell ref="AB29:AC31"/>
    <mergeCell ref="AA9:AD10"/>
    <mergeCell ref="AO9:AO10"/>
    <mergeCell ref="AP9:AQ10"/>
    <mergeCell ref="AL27:AL28"/>
    <mergeCell ref="AM27:AQ28"/>
    <mergeCell ref="AJ17:AP21"/>
    <mergeCell ref="AA13:AC15"/>
    <mergeCell ref="X9:Y10"/>
    <mergeCell ref="AD13:AE15"/>
    <mergeCell ref="L11:AS12"/>
    <mergeCell ref="AG9:AH10"/>
    <mergeCell ref="AL9:AL10"/>
    <mergeCell ref="AI9:AI10"/>
    <mergeCell ref="AJ9:AK10"/>
    <mergeCell ref="P13:R15"/>
    <mergeCell ref="AM9:AN10"/>
    <mergeCell ref="AI13:AI15"/>
    <mergeCell ref="L7:AS8"/>
    <mergeCell ref="U9:V10"/>
    <mergeCell ref="W9:W10"/>
    <mergeCell ref="V13:Z15"/>
    <mergeCell ref="Z9:Z10"/>
    <mergeCell ref="T9:T10"/>
    <mergeCell ref="L13:O15"/>
    <mergeCell ref="AE9:AF10"/>
    <mergeCell ref="AF13:AH15"/>
    <mergeCell ref="P9:Q10"/>
    <mergeCell ref="B7:K8"/>
    <mergeCell ref="M17:S21"/>
    <mergeCell ref="A2:AQ2"/>
    <mergeCell ref="L5:P6"/>
    <mergeCell ref="AJ3:AK3"/>
    <mergeCell ref="AN3:AO3"/>
    <mergeCell ref="AH3:AI3"/>
    <mergeCell ref="AL3:AM3"/>
    <mergeCell ref="B5:K6"/>
    <mergeCell ref="R9:S10"/>
    <mergeCell ref="AL61:AQ61"/>
    <mergeCell ref="B9:K10"/>
    <mergeCell ref="B13:K15"/>
    <mergeCell ref="L9:O10"/>
    <mergeCell ref="S13:U15"/>
    <mergeCell ref="B11:K12"/>
    <mergeCell ref="D29:J29"/>
    <mergeCell ref="M29:R31"/>
    <mergeCell ref="S29:S31"/>
    <mergeCell ref="T29:T31"/>
  </mergeCells>
  <printOptions horizontalCentered="1"/>
  <pageMargins left="0.5905511811023623" right="0.5905511811023623" top="0.5905511811023623" bottom="0.3937007874015748" header="0.5118110236220472" footer="0.5118110236220472"/>
  <pageSetup horizontalDpi="600" verticalDpi="600" orientation="portrait" paperSize="9" scale="84" r:id="rId3"/>
  <rowBreaks count="1" manualBreakCount="1">
    <brk id="62" max="44" man="1"/>
  </rowBreaks>
  <colBreaks count="1" manualBreakCount="1">
    <brk id="45" max="146" man="1"/>
  </colBreaks>
  <legacyDrawing r:id="rId2"/>
  <oleObjects>
    <oleObject progId="Word.Document.8" shapeId="16526708" r:id="rId1"/>
  </oleObjects>
</worksheet>
</file>

<file path=xl/worksheets/sheet7.xml><?xml version="1.0" encoding="utf-8"?>
<worksheet xmlns="http://schemas.openxmlformats.org/spreadsheetml/2006/main" xmlns:r="http://schemas.openxmlformats.org/officeDocument/2006/relationships">
  <dimension ref="A1:AW64"/>
  <sheetViews>
    <sheetView showZeros="0" view="pageBreakPreview" zoomScale="90" zoomScaleSheetLayoutView="90" zoomScalePageLayoutView="0" workbookViewId="0" topLeftCell="A37">
      <selection activeCell="AM59" sqref="AM59:AQ61"/>
    </sheetView>
  </sheetViews>
  <sheetFormatPr defaultColWidth="2.25390625" defaultRowHeight="12.75" customHeight="1"/>
  <cols>
    <col min="1" max="1" width="2.625" style="95" customWidth="1"/>
    <col min="2" max="3" width="2.25390625" style="33" customWidth="1"/>
    <col min="4" max="4" width="2.875" style="33" customWidth="1"/>
    <col min="5" max="5" width="2.25390625" style="33" customWidth="1"/>
    <col min="6" max="6" width="2.875" style="33" customWidth="1"/>
    <col min="7" max="11" width="2.25390625" style="33" customWidth="1"/>
    <col min="12" max="12" width="2.625" style="33" customWidth="1"/>
    <col min="13" max="25" width="2.25390625" style="33" customWidth="1"/>
    <col min="26" max="26" width="2.875" style="33" customWidth="1"/>
    <col min="27" max="31" width="2.25390625" style="33" customWidth="1"/>
    <col min="32" max="32" width="2.00390625" style="33" customWidth="1"/>
    <col min="33" max="33" width="1.875" style="33" customWidth="1"/>
    <col min="34" max="16384" width="2.25390625" style="33" customWidth="1"/>
  </cols>
  <sheetData>
    <row r="1" spans="1:5" s="94" customFormat="1" ht="12.75" customHeight="1">
      <c r="A1" s="330" t="s">
        <v>330</v>
      </c>
      <c r="B1" s="93"/>
      <c r="C1" s="93"/>
      <c r="D1" s="93"/>
      <c r="E1" s="93"/>
    </row>
    <row r="2" spans="1:45" ht="18" customHeight="1">
      <c r="A2" s="500" t="s">
        <v>324</v>
      </c>
      <c r="B2" s="500"/>
      <c r="C2" s="500"/>
      <c r="D2" s="500"/>
      <c r="E2" s="500"/>
      <c r="F2" s="500"/>
      <c r="G2" s="500"/>
      <c r="H2" s="500"/>
      <c r="I2" s="500"/>
      <c r="J2" s="500"/>
      <c r="K2" s="500"/>
      <c r="L2" s="500"/>
      <c r="M2" s="500"/>
      <c r="N2" s="500"/>
      <c r="O2" s="500"/>
      <c r="P2" s="500"/>
      <c r="Q2" s="500"/>
      <c r="R2" s="500"/>
      <c r="S2" s="500"/>
      <c r="T2" s="500"/>
      <c r="U2" s="500"/>
      <c r="V2" s="500"/>
      <c r="W2" s="500"/>
      <c r="X2" s="500"/>
      <c r="Y2" s="500"/>
      <c r="Z2" s="500"/>
      <c r="AA2" s="500"/>
      <c r="AB2" s="500"/>
      <c r="AC2" s="500"/>
      <c r="AD2" s="500"/>
      <c r="AE2" s="500"/>
      <c r="AF2" s="500"/>
      <c r="AG2" s="500"/>
      <c r="AH2" s="500"/>
      <c r="AI2" s="500"/>
      <c r="AJ2" s="500"/>
      <c r="AK2" s="500"/>
      <c r="AL2" s="500"/>
      <c r="AM2" s="500"/>
      <c r="AN2" s="500"/>
      <c r="AO2" s="500"/>
      <c r="AP2" s="500"/>
      <c r="AQ2" s="500"/>
      <c r="AR2" s="500"/>
      <c r="AS2" s="500"/>
    </row>
    <row r="3" spans="33:46" ht="12.75" customHeight="1">
      <c r="AG3" s="33" t="s">
        <v>294</v>
      </c>
      <c r="AH3" s="501"/>
      <c r="AI3" s="501"/>
      <c r="AJ3" s="502" t="s">
        <v>46</v>
      </c>
      <c r="AK3" s="502"/>
      <c r="AL3" s="501"/>
      <c r="AM3" s="501"/>
      <c r="AN3" s="502" t="s">
        <v>47</v>
      </c>
      <c r="AO3" s="502"/>
      <c r="AP3" s="58" t="s">
        <v>270</v>
      </c>
      <c r="AQ3" s="53"/>
      <c r="AR3" s="95"/>
      <c r="AS3" s="95"/>
      <c r="AT3" s="95"/>
    </row>
    <row r="4" spans="35:43" ht="3.75" customHeight="1">
      <c r="AI4" s="95"/>
      <c r="AJ4" s="95"/>
      <c r="AK4" s="95"/>
      <c r="AL4" s="95"/>
      <c r="AM4" s="95"/>
      <c r="AN4" s="95"/>
      <c r="AO4" s="95"/>
      <c r="AP4" s="95"/>
      <c r="AQ4" s="95"/>
    </row>
    <row r="5" spans="1:45" ht="12.75" customHeight="1">
      <c r="A5" s="106">
        <v>1</v>
      </c>
      <c r="B5" s="461" t="s">
        <v>30</v>
      </c>
      <c r="C5" s="461"/>
      <c r="D5" s="461"/>
      <c r="E5" s="461"/>
      <c r="F5" s="461"/>
      <c r="G5" s="461"/>
      <c r="H5" s="461"/>
      <c r="I5" s="461"/>
      <c r="J5" s="461"/>
      <c r="K5" s="462"/>
      <c r="L5" s="738"/>
      <c r="M5" s="739"/>
      <c r="N5" s="739"/>
      <c r="O5" s="739"/>
      <c r="P5" s="740"/>
      <c r="Q5" s="106">
        <v>2</v>
      </c>
      <c r="R5" s="732" t="s">
        <v>295</v>
      </c>
      <c r="S5" s="732"/>
      <c r="T5" s="732"/>
      <c r="U5" s="732"/>
      <c r="V5" s="732"/>
      <c r="W5" s="732"/>
      <c r="X5" s="732"/>
      <c r="Y5" s="732"/>
      <c r="Z5" s="732"/>
      <c r="AA5" s="732"/>
      <c r="AB5" s="294"/>
      <c r="AC5" s="286"/>
      <c r="AD5" s="286"/>
      <c r="AE5" s="823"/>
      <c r="AF5" s="823"/>
      <c r="AG5" s="823"/>
      <c r="AH5" s="823"/>
      <c r="AI5" s="823"/>
      <c r="AJ5" s="823"/>
      <c r="AK5" s="823"/>
      <c r="AL5" s="823"/>
      <c r="AM5" s="823"/>
      <c r="AN5" s="823"/>
      <c r="AO5" s="823"/>
      <c r="AP5" s="823"/>
      <c r="AQ5" s="823"/>
      <c r="AR5" s="498" t="s">
        <v>29</v>
      </c>
      <c r="AS5" s="453"/>
    </row>
    <row r="6" spans="1:45" ht="12.75" customHeight="1">
      <c r="A6" s="292"/>
      <c r="B6" s="463"/>
      <c r="C6" s="463"/>
      <c r="D6" s="463"/>
      <c r="E6" s="463"/>
      <c r="F6" s="463"/>
      <c r="G6" s="463"/>
      <c r="H6" s="463"/>
      <c r="I6" s="463"/>
      <c r="J6" s="463"/>
      <c r="K6" s="464"/>
      <c r="L6" s="717"/>
      <c r="M6" s="711"/>
      <c r="N6" s="711"/>
      <c r="O6" s="711"/>
      <c r="P6" s="712"/>
      <c r="Q6" s="156"/>
      <c r="R6" s="736"/>
      <c r="S6" s="736"/>
      <c r="T6" s="736"/>
      <c r="U6" s="736"/>
      <c r="V6" s="736"/>
      <c r="W6" s="736"/>
      <c r="X6" s="736"/>
      <c r="Y6" s="736"/>
      <c r="Z6" s="736"/>
      <c r="AA6" s="736"/>
      <c r="AB6" s="300"/>
      <c r="AC6" s="287"/>
      <c r="AD6" s="287"/>
      <c r="AE6" s="824"/>
      <c r="AF6" s="824"/>
      <c r="AG6" s="824"/>
      <c r="AH6" s="824"/>
      <c r="AI6" s="824"/>
      <c r="AJ6" s="824"/>
      <c r="AK6" s="824"/>
      <c r="AL6" s="824"/>
      <c r="AM6" s="824"/>
      <c r="AN6" s="824"/>
      <c r="AO6" s="824"/>
      <c r="AP6" s="824"/>
      <c r="AQ6" s="824"/>
      <c r="AR6" s="499"/>
      <c r="AS6" s="568"/>
    </row>
    <row r="7" spans="1:46" ht="12.75" customHeight="1">
      <c r="A7" s="106">
        <v>3</v>
      </c>
      <c r="B7" s="732" t="s">
        <v>296</v>
      </c>
      <c r="C7" s="732"/>
      <c r="D7" s="732"/>
      <c r="E7" s="732"/>
      <c r="F7" s="732"/>
      <c r="G7" s="732"/>
      <c r="H7" s="732"/>
      <c r="I7" s="732"/>
      <c r="J7" s="732"/>
      <c r="K7" s="733"/>
      <c r="L7" s="831" t="s">
        <v>123</v>
      </c>
      <c r="M7" s="394"/>
      <c r="N7" s="394"/>
      <c r="O7" s="394"/>
      <c r="P7" s="833"/>
      <c r="Q7" s="833"/>
      <c r="R7" s="833"/>
      <c r="S7" s="833"/>
      <c r="T7" s="833"/>
      <c r="U7" s="833"/>
      <c r="V7" s="833"/>
      <c r="W7" s="833"/>
      <c r="X7" s="833"/>
      <c r="Y7" s="833"/>
      <c r="Z7" s="833"/>
      <c r="AA7" s="310" t="s">
        <v>436</v>
      </c>
      <c r="AB7" s="831" t="s">
        <v>123</v>
      </c>
      <c r="AC7" s="394"/>
      <c r="AD7" s="394"/>
      <c r="AE7" s="394"/>
      <c r="AF7" s="833"/>
      <c r="AG7" s="833"/>
      <c r="AH7" s="833"/>
      <c r="AI7" s="833"/>
      <c r="AJ7" s="833"/>
      <c r="AK7" s="833"/>
      <c r="AL7" s="833"/>
      <c r="AM7" s="833"/>
      <c r="AN7" s="833"/>
      <c r="AO7" s="833"/>
      <c r="AP7" s="833"/>
      <c r="AQ7" s="182" t="s">
        <v>436</v>
      </c>
      <c r="AR7" s="27"/>
      <c r="AS7" s="282"/>
      <c r="AT7" s="22"/>
    </row>
    <row r="8" spans="1:46" ht="12.75" customHeight="1">
      <c r="A8" s="160"/>
      <c r="B8" s="734"/>
      <c r="C8" s="734"/>
      <c r="D8" s="734"/>
      <c r="E8" s="734"/>
      <c r="F8" s="734"/>
      <c r="G8" s="734"/>
      <c r="H8" s="734"/>
      <c r="I8" s="734"/>
      <c r="J8" s="734"/>
      <c r="K8" s="735"/>
      <c r="L8" s="781" t="s">
        <v>6</v>
      </c>
      <c r="M8" s="724"/>
      <c r="N8" s="825"/>
      <c r="O8" s="825"/>
      <c r="P8" s="825"/>
      <c r="Q8" s="825"/>
      <c r="R8" s="825"/>
      <c r="S8" s="825"/>
      <c r="T8" s="825"/>
      <c r="U8" s="825"/>
      <c r="V8" s="825"/>
      <c r="W8" s="825"/>
      <c r="X8" s="825"/>
      <c r="Y8" s="825"/>
      <c r="Z8" s="825"/>
      <c r="AA8" s="832"/>
      <c r="AB8" s="781" t="s">
        <v>6</v>
      </c>
      <c r="AC8" s="724"/>
      <c r="AD8" s="825"/>
      <c r="AE8" s="825"/>
      <c r="AF8" s="825"/>
      <c r="AG8" s="825"/>
      <c r="AH8" s="825"/>
      <c r="AI8" s="825"/>
      <c r="AJ8" s="825"/>
      <c r="AK8" s="825"/>
      <c r="AL8" s="825"/>
      <c r="AM8" s="825"/>
      <c r="AN8" s="825"/>
      <c r="AO8" s="825"/>
      <c r="AP8" s="825"/>
      <c r="AQ8" s="825"/>
      <c r="AR8" s="22"/>
      <c r="AS8" s="23"/>
      <c r="AT8" s="22"/>
    </row>
    <row r="9" spans="1:46" ht="12.75" customHeight="1">
      <c r="A9" s="160"/>
      <c r="B9" s="734"/>
      <c r="C9" s="734"/>
      <c r="D9" s="734"/>
      <c r="E9" s="734"/>
      <c r="F9" s="734"/>
      <c r="G9" s="734"/>
      <c r="H9" s="734"/>
      <c r="I9" s="734"/>
      <c r="J9" s="734"/>
      <c r="K9" s="735"/>
      <c r="L9" s="828"/>
      <c r="M9" s="829"/>
      <c r="N9" s="825"/>
      <c r="O9" s="825"/>
      <c r="P9" s="357" t="s">
        <v>8</v>
      </c>
      <c r="Q9" s="825"/>
      <c r="R9" s="825"/>
      <c r="S9" s="312" t="s">
        <v>43</v>
      </c>
      <c r="T9" s="825"/>
      <c r="U9" s="825"/>
      <c r="V9" s="108" t="s">
        <v>10</v>
      </c>
      <c r="W9" s="155" t="s">
        <v>297</v>
      </c>
      <c r="X9" s="155"/>
      <c r="Y9" s="825"/>
      <c r="Z9" s="825"/>
      <c r="AA9" s="159" t="s">
        <v>298</v>
      </c>
      <c r="AB9" s="828"/>
      <c r="AC9" s="829"/>
      <c r="AD9" s="825"/>
      <c r="AE9" s="825"/>
      <c r="AF9" s="312" t="s">
        <v>8</v>
      </c>
      <c r="AG9" s="825"/>
      <c r="AH9" s="825"/>
      <c r="AI9" s="312" t="s">
        <v>43</v>
      </c>
      <c r="AJ9" s="825"/>
      <c r="AK9" s="825"/>
      <c r="AL9" s="108" t="s">
        <v>10</v>
      </c>
      <c r="AM9" s="155" t="s">
        <v>297</v>
      </c>
      <c r="AN9" s="155"/>
      <c r="AO9" s="825"/>
      <c r="AP9" s="825"/>
      <c r="AQ9" s="112" t="s">
        <v>298</v>
      </c>
      <c r="AR9" s="22"/>
      <c r="AS9" s="23"/>
      <c r="AT9" s="22"/>
    </row>
    <row r="10" spans="1:46" ht="12.75" customHeight="1">
      <c r="A10" s="292"/>
      <c r="B10" s="736"/>
      <c r="C10" s="736"/>
      <c r="D10" s="736"/>
      <c r="E10" s="736"/>
      <c r="F10" s="736"/>
      <c r="G10" s="736"/>
      <c r="H10" s="736"/>
      <c r="I10" s="736"/>
      <c r="J10" s="736"/>
      <c r="K10" s="737"/>
      <c r="L10" s="826"/>
      <c r="M10" s="827"/>
      <c r="N10" s="827"/>
      <c r="O10" s="827"/>
      <c r="P10" s="827"/>
      <c r="Q10" s="161" t="s">
        <v>443</v>
      </c>
      <c r="R10" s="821"/>
      <c r="S10" s="821"/>
      <c r="T10" s="821"/>
      <c r="U10" s="821"/>
      <c r="V10" s="821"/>
      <c r="W10" s="161" t="s">
        <v>443</v>
      </c>
      <c r="X10" s="821"/>
      <c r="Y10" s="821"/>
      <c r="Z10" s="821"/>
      <c r="AA10" s="841"/>
      <c r="AB10" s="826"/>
      <c r="AC10" s="827"/>
      <c r="AD10" s="827"/>
      <c r="AE10" s="827"/>
      <c r="AF10" s="827"/>
      <c r="AG10" s="161" t="s">
        <v>443</v>
      </c>
      <c r="AH10" s="821"/>
      <c r="AI10" s="821"/>
      <c r="AJ10" s="821"/>
      <c r="AK10" s="821"/>
      <c r="AL10" s="821"/>
      <c r="AM10" s="161" t="s">
        <v>443</v>
      </c>
      <c r="AN10" s="821"/>
      <c r="AO10" s="821"/>
      <c r="AP10" s="821"/>
      <c r="AQ10" s="821"/>
      <c r="AR10" s="24"/>
      <c r="AS10" s="25"/>
      <c r="AT10" s="22"/>
    </row>
    <row r="11" spans="1:45" s="77" customFormat="1" ht="19.5" customHeight="1">
      <c r="A11" s="85">
        <v>4</v>
      </c>
      <c r="B11" s="476" t="s">
        <v>299</v>
      </c>
      <c r="C11" s="476"/>
      <c r="D11" s="476"/>
      <c r="E11" s="476"/>
      <c r="F11" s="476"/>
      <c r="G11" s="476"/>
      <c r="H11" s="476"/>
      <c r="I11" s="476"/>
      <c r="J11" s="476"/>
      <c r="K11" s="477"/>
      <c r="L11" s="478" t="s">
        <v>7</v>
      </c>
      <c r="M11" s="389"/>
      <c r="N11" s="830"/>
      <c r="O11" s="830"/>
      <c r="P11" s="389" t="s">
        <v>8</v>
      </c>
      <c r="Q11" s="389"/>
      <c r="R11" s="834"/>
      <c r="S11" s="834"/>
      <c r="T11" s="822" t="s">
        <v>43</v>
      </c>
      <c r="U11" s="822"/>
      <c r="V11" s="834"/>
      <c r="W11" s="834"/>
      <c r="X11" s="822" t="s">
        <v>10</v>
      </c>
      <c r="Y11" s="822"/>
      <c r="Z11" s="284"/>
      <c r="AA11" s="285"/>
      <c r="AB11" s="478" t="s">
        <v>7</v>
      </c>
      <c r="AC11" s="389"/>
      <c r="AD11" s="830"/>
      <c r="AE11" s="830"/>
      <c r="AF11" s="389" t="s">
        <v>8</v>
      </c>
      <c r="AG11" s="389"/>
      <c r="AH11" s="834"/>
      <c r="AI11" s="834"/>
      <c r="AJ11" s="822" t="s">
        <v>43</v>
      </c>
      <c r="AK11" s="822"/>
      <c r="AL11" s="834"/>
      <c r="AM11" s="834"/>
      <c r="AN11" s="822" t="s">
        <v>10</v>
      </c>
      <c r="AO11" s="822"/>
      <c r="AP11" s="284"/>
      <c r="AQ11" s="284"/>
      <c r="AR11" s="11"/>
      <c r="AS11" s="18"/>
    </row>
    <row r="12" spans="1:45" ht="12.75" customHeight="1">
      <c r="A12" s="106">
        <v>5</v>
      </c>
      <c r="B12" s="461" t="s">
        <v>300</v>
      </c>
      <c r="C12" s="461"/>
      <c r="D12" s="461"/>
      <c r="E12" s="461"/>
      <c r="F12" s="461"/>
      <c r="G12" s="461"/>
      <c r="H12" s="461"/>
      <c r="I12" s="461"/>
      <c r="J12" s="461"/>
      <c r="K12" s="461"/>
      <c r="L12" s="837"/>
      <c r="M12" s="838"/>
      <c r="N12" s="838"/>
      <c r="O12" s="838"/>
      <c r="P12" s="838"/>
      <c r="Q12" s="838"/>
      <c r="R12" s="838"/>
      <c r="S12" s="838"/>
      <c r="T12" s="838"/>
      <c r="U12" s="838"/>
      <c r="V12" s="838"/>
      <c r="W12" s="838"/>
      <c r="X12" s="838"/>
      <c r="Y12" s="838"/>
      <c r="Z12" s="838"/>
      <c r="AA12" s="838"/>
      <c r="AB12" s="838"/>
      <c r="AC12" s="838"/>
      <c r="AD12" s="838"/>
      <c r="AE12" s="838"/>
      <c r="AF12" s="838"/>
      <c r="AG12" s="838"/>
      <c r="AH12" s="838"/>
      <c r="AI12" s="838"/>
      <c r="AJ12" s="838"/>
      <c r="AK12" s="838"/>
      <c r="AL12" s="838"/>
      <c r="AM12" s="838"/>
      <c r="AN12" s="838"/>
      <c r="AO12" s="838"/>
      <c r="AP12" s="838"/>
      <c r="AQ12" s="838"/>
      <c r="AR12" s="164"/>
      <c r="AS12" s="167"/>
    </row>
    <row r="13" spans="1:45" ht="12.75" customHeight="1">
      <c r="A13" s="160"/>
      <c r="B13" s="559"/>
      <c r="C13" s="559"/>
      <c r="D13" s="559"/>
      <c r="E13" s="559"/>
      <c r="F13" s="559"/>
      <c r="G13" s="559"/>
      <c r="H13" s="559"/>
      <c r="I13" s="559"/>
      <c r="J13" s="559"/>
      <c r="K13" s="559"/>
      <c r="L13" s="839"/>
      <c r="M13" s="840"/>
      <c r="N13" s="840"/>
      <c r="O13" s="840"/>
      <c r="P13" s="840"/>
      <c r="Q13" s="840"/>
      <c r="R13" s="840"/>
      <c r="S13" s="840"/>
      <c r="T13" s="840"/>
      <c r="U13" s="840"/>
      <c r="V13" s="840"/>
      <c r="W13" s="840"/>
      <c r="X13" s="840"/>
      <c r="Y13" s="840"/>
      <c r="Z13" s="840"/>
      <c r="AA13" s="840"/>
      <c r="AB13" s="840"/>
      <c r="AC13" s="840"/>
      <c r="AD13" s="840"/>
      <c r="AE13" s="840"/>
      <c r="AF13" s="840"/>
      <c r="AG13" s="840"/>
      <c r="AH13" s="840"/>
      <c r="AI13" s="840"/>
      <c r="AJ13" s="840"/>
      <c r="AK13" s="840"/>
      <c r="AL13" s="840"/>
      <c r="AM13" s="840"/>
      <c r="AN13" s="840"/>
      <c r="AO13" s="840"/>
      <c r="AP13" s="840"/>
      <c r="AQ13" s="840"/>
      <c r="AR13" s="117"/>
      <c r="AS13" s="162"/>
    </row>
    <row r="14" spans="1:45" ht="12.75" customHeight="1">
      <c r="A14" s="160"/>
      <c r="B14" s="288" t="s">
        <v>301</v>
      </c>
      <c r="C14" s="461" t="s">
        <v>302</v>
      </c>
      <c r="D14" s="461"/>
      <c r="E14" s="461"/>
      <c r="F14" s="461"/>
      <c r="G14" s="461"/>
      <c r="H14" s="461"/>
      <c r="I14" s="461"/>
      <c r="J14" s="461"/>
      <c r="K14" s="462"/>
      <c r="L14" s="842" t="s">
        <v>303</v>
      </c>
      <c r="M14" s="843"/>
      <c r="N14" s="843"/>
      <c r="O14" s="843"/>
      <c r="P14" s="843"/>
      <c r="Q14" s="843"/>
      <c r="R14" s="843"/>
      <c r="S14" s="843"/>
      <c r="T14" s="843"/>
      <c r="U14" s="843"/>
      <c r="V14" s="843"/>
      <c r="W14" s="843"/>
      <c r="X14" s="843"/>
      <c r="Y14" s="843"/>
      <c r="Z14" s="843"/>
      <c r="AA14" s="844"/>
      <c r="AB14" s="842" t="s">
        <v>303</v>
      </c>
      <c r="AC14" s="843"/>
      <c r="AD14" s="843"/>
      <c r="AE14" s="843"/>
      <c r="AF14" s="843"/>
      <c r="AG14" s="843"/>
      <c r="AH14" s="843"/>
      <c r="AI14" s="843"/>
      <c r="AJ14" s="843"/>
      <c r="AK14" s="843"/>
      <c r="AL14" s="843"/>
      <c r="AM14" s="843"/>
      <c r="AN14" s="843"/>
      <c r="AO14" s="843"/>
      <c r="AP14" s="843"/>
      <c r="AQ14" s="843"/>
      <c r="AR14" s="164"/>
      <c r="AS14" s="167"/>
    </row>
    <row r="15" spans="1:45" ht="12.75" customHeight="1">
      <c r="A15" s="160"/>
      <c r="B15" s="143"/>
      <c r="C15" s="559"/>
      <c r="D15" s="559"/>
      <c r="E15" s="559"/>
      <c r="F15" s="559"/>
      <c r="G15" s="559"/>
      <c r="H15" s="559"/>
      <c r="I15" s="559"/>
      <c r="J15" s="559"/>
      <c r="K15" s="566"/>
      <c r="L15" s="848"/>
      <c r="M15" s="849"/>
      <c r="N15" s="849"/>
      <c r="O15" s="849"/>
      <c r="P15" s="849"/>
      <c r="Q15" s="849"/>
      <c r="R15" s="849"/>
      <c r="S15" s="849"/>
      <c r="T15" s="849"/>
      <c r="U15" s="849"/>
      <c r="V15" s="849"/>
      <c r="W15" s="849"/>
      <c r="X15" s="849"/>
      <c r="Y15" s="849"/>
      <c r="Z15" s="849"/>
      <c r="AA15" s="850"/>
      <c r="AB15" s="848"/>
      <c r="AC15" s="849"/>
      <c r="AD15" s="849"/>
      <c r="AE15" s="849"/>
      <c r="AF15" s="849"/>
      <c r="AG15" s="849"/>
      <c r="AH15" s="849"/>
      <c r="AI15" s="849"/>
      <c r="AJ15" s="849"/>
      <c r="AK15" s="849"/>
      <c r="AL15" s="849"/>
      <c r="AM15" s="849"/>
      <c r="AN15" s="849"/>
      <c r="AO15" s="849"/>
      <c r="AP15" s="849"/>
      <c r="AQ15" s="849"/>
      <c r="AR15" s="109"/>
      <c r="AS15" s="113"/>
    </row>
    <row r="16" spans="1:45" ht="12.75" customHeight="1">
      <c r="A16" s="160"/>
      <c r="B16" s="143"/>
      <c r="C16" s="559"/>
      <c r="D16" s="559"/>
      <c r="E16" s="559"/>
      <c r="F16" s="559"/>
      <c r="G16" s="559"/>
      <c r="H16" s="559"/>
      <c r="I16" s="559"/>
      <c r="J16" s="559"/>
      <c r="K16" s="566"/>
      <c r="L16" s="848"/>
      <c r="M16" s="849"/>
      <c r="N16" s="849"/>
      <c r="O16" s="849"/>
      <c r="P16" s="849"/>
      <c r="Q16" s="849"/>
      <c r="R16" s="849"/>
      <c r="S16" s="849"/>
      <c r="T16" s="849"/>
      <c r="U16" s="849"/>
      <c r="V16" s="849"/>
      <c r="W16" s="849"/>
      <c r="X16" s="849"/>
      <c r="Y16" s="849"/>
      <c r="Z16" s="849"/>
      <c r="AA16" s="850"/>
      <c r="AB16" s="848"/>
      <c r="AC16" s="849"/>
      <c r="AD16" s="849"/>
      <c r="AE16" s="849"/>
      <c r="AF16" s="849"/>
      <c r="AG16" s="849"/>
      <c r="AH16" s="849"/>
      <c r="AI16" s="849"/>
      <c r="AJ16" s="849"/>
      <c r="AK16" s="849"/>
      <c r="AL16" s="849"/>
      <c r="AM16" s="849"/>
      <c r="AN16" s="849"/>
      <c r="AO16" s="849"/>
      <c r="AP16" s="849"/>
      <c r="AQ16" s="849"/>
      <c r="AR16" s="109"/>
      <c r="AS16" s="113"/>
    </row>
    <row r="17" spans="1:45" ht="12.75" customHeight="1">
      <c r="A17" s="160"/>
      <c r="B17" s="151"/>
      <c r="C17" s="463"/>
      <c r="D17" s="463"/>
      <c r="E17" s="463"/>
      <c r="F17" s="463"/>
      <c r="G17" s="463"/>
      <c r="H17" s="463"/>
      <c r="I17" s="463"/>
      <c r="J17" s="463"/>
      <c r="K17" s="464"/>
      <c r="L17" s="839"/>
      <c r="M17" s="840"/>
      <c r="N17" s="840"/>
      <c r="O17" s="840"/>
      <c r="P17" s="840"/>
      <c r="Q17" s="840"/>
      <c r="R17" s="840"/>
      <c r="S17" s="840"/>
      <c r="T17" s="840"/>
      <c r="U17" s="840"/>
      <c r="V17" s="840"/>
      <c r="W17" s="840"/>
      <c r="X17" s="840"/>
      <c r="Y17" s="840"/>
      <c r="Z17" s="840"/>
      <c r="AA17" s="851"/>
      <c r="AB17" s="839"/>
      <c r="AC17" s="840"/>
      <c r="AD17" s="840"/>
      <c r="AE17" s="840"/>
      <c r="AF17" s="840"/>
      <c r="AG17" s="840"/>
      <c r="AH17" s="840"/>
      <c r="AI17" s="840"/>
      <c r="AJ17" s="840"/>
      <c r="AK17" s="840"/>
      <c r="AL17" s="840"/>
      <c r="AM17" s="840"/>
      <c r="AN17" s="840"/>
      <c r="AO17" s="840"/>
      <c r="AP17" s="840"/>
      <c r="AQ17" s="840"/>
      <c r="AR17" s="117"/>
      <c r="AS17" s="162"/>
    </row>
    <row r="18" spans="1:45" ht="12.75" customHeight="1">
      <c r="A18" s="160"/>
      <c r="B18" s="288" t="s">
        <v>304</v>
      </c>
      <c r="C18" s="732" t="s">
        <v>305</v>
      </c>
      <c r="D18" s="732"/>
      <c r="E18" s="732"/>
      <c r="F18" s="732"/>
      <c r="G18" s="732"/>
      <c r="H18" s="732"/>
      <c r="I18" s="732"/>
      <c r="J18" s="732"/>
      <c r="K18" s="733"/>
      <c r="L18" s="845" t="s">
        <v>306</v>
      </c>
      <c r="M18" s="846"/>
      <c r="N18" s="846"/>
      <c r="O18" s="846"/>
      <c r="P18" s="846"/>
      <c r="Q18" s="846"/>
      <c r="R18" s="846"/>
      <c r="S18" s="846"/>
      <c r="T18" s="846"/>
      <c r="U18" s="846"/>
      <c r="V18" s="846"/>
      <c r="W18" s="846"/>
      <c r="X18" s="846"/>
      <c r="Y18" s="846"/>
      <c r="Z18" s="846"/>
      <c r="AA18" s="847"/>
      <c r="AB18" s="845" t="s">
        <v>306</v>
      </c>
      <c r="AC18" s="846"/>
      <c r="AD18" s="846"/>
      <c r="AE18" s="846"/>
      <c r="AF18" s="846"/>
      <c r="AG18" s="846"/>
      <c r="AH18" s="846"/>
      <c r="AI18" s="846"/>
      <c r="AJ18" s="846"/>
      <c r="AK18" s="846"/>
      <c r="AL18" s="846"/>
      <c r="AM18" s="846"/>
      <c r="AN18" s="846"/>
      <c r="AO18" s="846"/>
      <c r="AP18" s="846"/>
      <c r="AQ18" s="846"/>
      <c r="AR18" s="164"/>
      <c r="AS18" s="167"/>
    </row>
    <row r="19" spans="1:45" ht="12.75" customHeight="1">
      <c r="A19" s="160"/>
      <c r="B19" s="143"/>
      <c r="C19" s="734"/>
      <c r="D19" s="734"/>
      <c r="E19" s="734"/>
      <c r="F19" s="734"/>
      <c r="G19" s="734"/>
      <c r="H19" s="734"/>
      <c r="I19" s="734"/>
      <c r="J19" s="734"/>
      <c r="K19" s="735"/>
      <c r="L19" s="848"/>
      <c r="M19" s="849"/>
      <c r="N19" s="849"/>
      <c r="O19" s="849"/>
      <c r="P19" s="849"/>
      <c r="Q19" s="849"/>
      <c r="R19" s="849"/>
      <c r="S19" s="849"/>
      <c r="T19" s="849"/>
      <c r="U19" s="849"/>
      <c r="V19" s="849"/>
      <c r="W19" s="849"/>
      <c r="X19" s="849"/>
      <c r="Y19" s="849"/>
      <c r="Z19" s="849"/>
      <c r="AA19" s="850"/>
      <c r="AB19" s="848"/>
      <c r="AC19" s="849"/>
      <c r="AD19" s="849"/>
      <c r="AE19" s="849"/>
      <c r="AF19" s="849"/>
      <c r="AG19" s="849"/>
      <c r="AH19" s="849"/>
      <c r="AI19" s="849"/>
      <c r="AJ19" s="849"/>
      <c r="AK19" s="849"/>
      <c r="AL19" s="849"/>
      <c r="AM19" s="849"/>
      <c r="AN19" s="849"/>
      <c r="AO19" s="849"/>
      <c r="AP19" s="849"/>
      <c r="AQ19" s="849"/>
      <c r="AR19" s="109"/>
      <c r="AS19" s="113"/>
    </row>
    <row r="20" spans="1:45" ht="12.75" customHeight="1">
      <c r="A20" s="160"/>
      <c r="B20" s="143"/>
      <c r="C20" s="734"/>
      <c r="D20" s="734"/>
      <c r="E20" s="734"/>
      <c r="F20" s="734"/>
      <c r="G20" s="734"/>
      <c r="H20" s="734"/>
      <c r="I20" s="734"/>
      <c r="J20" s="734"/>
      <c r="K20" s="735"/>
      <c r="L20" s="848"/>
      <c r="M20" s="849"/>
      <c r="N20" s="849"/>
      <c r="O20" s="849"/>
      <c r="P20" s="849"/>
      <c r="Q20" s="849"/>
      <c r="R20" s="849"/>
      <c r="S20" s="849"/>
      <c r="T20" s="849"/>
      <c r="U20" s="849"/>
      <c r="V20" s="849"/>
      <c r="W20" s="849"/>
      <c r="X20" s="849"/>
      <c r="Y20" s="849"/>
      <c r="Z20" s="849"/>
      <c r="AA20" s="850"/>
      <c r="AB20" s="848"/>
      <c r="AC20" s="849"/>
      <c r="AD20" s="849"/>
      <c r="AE20" s="849"/>
      <c r="AF20" s="849"/>
      <c r="AG20" s="849"/>
      <c r="AH20" s="849"/>
      <c r="AI20" s="849"/>
      <c r="AJ20" s="849"/>
      <c r="AK20" s="849"/>
      <c r="AL20" s="849"/>
      <c r="AM20" s="849"/>
      <c r="AN20" s="849"/>
      <c r="AO20" s="849"/>
      <c r="AP20" s="849"/>
      <c r="AQ20" s="849"/>
      <c r="AR20" s="109"/>
      <c r="AS20" s="113"/>
    </row>
    <row r="21" spans="1:45" ht="12.75" customHeight="1">
      <c r="A21" s="292"/>
      <c r="B21" s="151"/>
      <c r="C21" s="736"/>
      <c r="D21" s="736"/>
      <c r="E21" s="736"/>
      <c r="F21" s="736"/>
      <c r="G21" s="736"/>
      <c r="H21" s="736"/>
      <c r="I21" s="736"/>
      <c r="J21" s="736"/>
      <c r="K21" s="737"/>
      <c r="L21" s="839"/>
      <c r="M21" s="840"/>
      <c r="N21" s="840"/>
      <c r="O21" s="840"/>
      <c r="P21" s="840"/>
      <c r="Q21" s="840"/>
      <c r="R21" s="840"/>
      <c r="S21" s="840"/>
      <c r="T21" s="840"/>
      <c r="U21" s="840"/>
      <c r="V21" s="840"/>
      <c r="W21" s="840"/>
      <c r="X21" s="840"/>
      <c r="Y21" s="840"/>
      <c r="Z21" s="840"/>
      <c r="AA21" s="851"/>
      <c r="AB21" s="839"/>
      <c r="AC21" s="840"/>
      <c r="AD21" s="840"/>
      <c r="AE21" s="840"/>
      <c r="AF21" s="840"/>
      <c r="AG21" s="840"/>
      <c r="AH21" s="840"/>
      <c r="AI21" s="840"/>
      <c r="AJ21" s="840"/>
      <c r="AK21" s="840"/>
      <c r="AL21" s="840"/>
      <c r="AM21" s="840"/>
      <c r="AN21" s="840"/>
      <c r="AO21" s="840"/>
      <c r="AP21" s="840"/>
      <c r="AQ21" s="840"/>
      <c r="AR21" s="117"/>
      <c r="AS21" s="162"/>
    </row>
    <row r="22" spans="1:45" ht="15" customHeight="1">
      <c r="A22" s="34">
        <v>6</v>
      </c>
      <c r="B22" s="461" t="s">
        <v>307</v>
      </c>
      <c r="C22" s="461"/>
      <c r="D22" s="461"/>
      <c r="E22" s="461"/>
      <c r="F22" s="461"/>
      <c r="G22" s="461"/>
      <c r="H22" s="461"/>
      <c r="I22" s="461"/>
      <c r="J22" s="461"/>
      <c r="K22" s="462"/>
      <c r="L22" s="466" t="s">
        <v>273</v>
      </c>
      <c r="M22" s="498"/>
      <c r="N22" s="498"/>
      <c r="O22" s="728"/>
      <c r="P22" s="498" t="s">
        <v>7</v>
      </c>
      <c r="Q22" s="498"/>
      <c r="R22" s="768"/>
      <c r="S22" s="768"/>
      <c r="T22" s="498" t="s">
        <v>8</v>
      </c>
      <c r="U22" s="768"/>
      <c r="V22" s="768"/>
      <c r="W22" s="498" t="s">
        <v>43</v>
      </c>
      <c r="X22" s="768"/>
      <c r="Y22" s="768"/>
      <c r="Z22" s="498" t="s">
        <v>10</v>
      </c>
      <c r="AA22" s="466" t="s">
        <v>274</v>
      </c>
      <c r="AB22" s="498"/>
      <c r="AC22" s="498"/>
      <c r="AD22" s="728"/>
      <c r="AE22" s="498" t="s">
        <v>7</v>
      </c>
      <c r="AF22" s="498"/>
      <c r="AG22" s="768"/>
      <c r="AH22" s="768"/>
      <c r="AI22" s="498" t="s">
        <v>8</v>
      </c>
      <c r="AJ22" s="768"/>
      <c r="AK22" s="768"/>
      <c r="AL22" s="498" t="s">
        <v>43</v>
      </c>
      <c r="AM22" s="768"/>
      <c r="AN22" s="768"/>
      <c r="AO22" s="498" t="s">
        <v>10</v>
      </c>
      <c r="AP22" s="498"/>
      <c r="AQ22" s="498"/>
      <c r="AR22" s="164"/>
      <c r="AS22" s="167"/>
    </row>
    <row r="23" spans="1:45" ht="15" customHeight="1">
      <c r="A23" s="35"/>
      <c r="B23" s="463"/>
      <c r="C23" s="463"/>
      <c r="D23" s="463"/>
      <c r="E23" s="463"/>
      <c r="F23" s="463"/>
      <c r="G23" s="463"/>
      <c r="H23" s="463"/>
      <c r="I23" s="463"/>
      <c r="J23" s="463"/>
      <c r="K23" s="464"/>
      <c r="L23" s="567"/>
      <c r="M23" s="499"/>
      <c r="N23" s="499"/>
      <c r="O23" s="729"/>
      <c r="P23" s="499"/>
      <c r="Q23" s="499"/>
      <c r="R23" s="770"/>
      <c r="S23" s="770"/>
      <c r="T23" s="499"/>
      <c r="U23" s="770"/>
      <c r="V23" s="770"/>
      <c r="W23" s="499"/>
      <c r="X23" s="770"/>
      <c r="Y23" s="770"/>
      <c r="Z23" s="499"/>
      <c r="AA23" s="567"/>
      <c r="AB23" s="499"/>
      <c r="AC23" s="499"/>
      <c r="AD23" s="729"/>
      <c r="AE23" s="499"/>
      <c r="AF23" s="499"/>
      <c r="AG23" s="770"/>
      <c r="AH23" s="770"/>
      <c r="AI23" s="499"/>
      <c r="AJ23" s="770"/>
      <c r="AK23" s="770"/>
      <c r="AL23" s="499"/>
      <c r="AM23" s="770"/>
      <c r="AN23" s="770"/>
      <c r="AO23" s="499"/>
      <c r="AP23" s="499"/>
      <c r="AQ23" s="499"/>
      <c r="AR23" s="117"/>
      <c r="AS23" s="162"/>
    </row>
    <row r="24" spans="1:45" ht="18" customHeight="1">
      <c r="A24" s="34">
        <v>7</v>
      </c>
      <c r="B24" s="461" t="s">
        <v>276</v>
      </c>
      <c r="C24" s="461"/>
      <c r="D24" s="461"/>
      <c r="E24" s="461"/>
      <c r="F24" s="461"/>
      <c r="G24" s="461"/>
      <c r="H24" s="461"/>
      <c r="I24" s="461"/>
      <c r="J24" s="461"/>
      <c r="K24" s="462"/>
      <c r="L24" s="466" t="s">
        <v>277</v>
      </c>
      <c r="M24" s="498"/>
      <c r="N24" s="498"/>
      <c r="O24" s="728"/>
      <c r="P24" s="768"/>
      <c r="Q24" s="768"/>
      <c r="R24" s="768"/>
      <c r="S24" s="498" t="s">
        <v>31</v>
      </c>
      <c r="T24" s="498"/>
      <c r="U24" s="498"/>
      <c r="V24" s="466" t="s">
        <v>278</v>
      </c>
      <c r="W24" s="498"/>
      <c r="X24" s="498"/>
      <c r="Y24" s="498"/>
      <c r="Z24" s="728"/>
      <c r="AA24" s="768"/>
      <c r="AB24" s="768"/>
      <c r="AC24" s="768"/>
      <c r="AD24" s="498" t="s">
        <v>32</v>
      </c>
      <c r="AE24" s="498"/>
      <c r="AF24" s="768"/>
      <c r="AG24" s="768"/>
      <c r="AH24" s="768"/>
      <c r="AI24" s="498" t="s">
        <v>33</v>
      </c>
      <c r="AJ24" s="11"/>
      <c r="AK24" s="11"/>
      <c r="AL24" s="11"/>
      <c r="AM24" s="498"/>
      <c r="AN24" s="498"/>
      <c r="AO24" s="498"/>
      <c r="AP24" s="498"/>
      <c r="AQ24" s="498"/>
      <c r="AR24" s="164"/>
      <c r="AS24" s="167"/>
    </row>
    <row r="25" spans="1:45" ht="17.25" customHeight="1">
      <c r="A25" s="35"/>
      <c r="B25" s="463"/>
      <c r="C25" s="463"/>
      <c r="D25" s="463"/>
      <c r="E25" s="463"/>
      <c r="F25" s="463"/>
      <c r="G25" s="463"/>
      <c r="H25" s="463"/>
      <c r="I25" s="463"/>
      <c r="J25" s="463"/>
      <c r="K25" s="464"/>
      <c r="L25" s="567"/>
      <c r="M25" s="499"/>
      <c r="N25" s="499"/>
      <c r="O25" s="729"/>
      <c r="P25" s="770"/>
      <c r="Q25" s="770"/>
      <c r="R25" s="770"/>
      <c r="S25" s="499"/>
      <c r="T25" s="499"/>
      <c r="U25" s="499"/>
      <c r="V25" s="567"/>
      <c r="W25" s="499"/>
      <c r="X25" s="499"/>
      <c r="Y25" s="499"/>
      <c r="Z25" s="729"/>
      <c r="AA25" s="770"/>
      <c r="AB25" s="770"/>
      <c r="AC25" s="770"/>
      <c r="AD25" s="499"/>
      <c r="AE25" s="499"/>
      <c r="AF25" s="770"/>
      <c r="AG25" s="770"/>
      <c r="AH25" s="770"/>
      <c r="AI25" s="499"/>
      <c r="AJ25" s="103"/>
      <c r="AK25" s="103"/>
      <c r="AL25" s="103"/>
      <c r="AM25" s="24"/>
      <c r="AN25" s="24"/>
      <c r="AO25" s="24"/>
      <c r="AP25" s="24"/>
      <c r="AQ25" s="24"/>
      <c r="AR25" s="117"/>
      <c r="AS25" s="162"/>
    </row>
    <row r="26" spans="1:45" ht="18" customHeight="1">
      <c r="A26" s="34">
        <v>8</v>
      </c>
      <c r="B26" s="461" t="s">
        <v>308</v>
      </c>
      <c r="C26" s="461"/>
      <c r="D26" s="461"/>
      <c r="E26" s="461"/>
      <c r="F26" s="461"/>
      <c r="G26" s="461"/>
      <c r="H26" s="461"/>
      <c r="I26" s="461"/>
      <c r="J26" s="461"/>
      <c r="K26" s="462"/>
      <c r="L26" s="767"/>
      <c r="M26" s="768"/>
      <c r="N26" s="768"/>
      <c r="O26" s="768"/>
      <c r="P26" s="768"/>
      <c r="Q26" s="768"/>
      <c r="R26" s="768"/>
      <c r="S26" s="282"/>
      <c r="T26" s="852"/>
      <c r="U26" s="853"/>
      <c r="V26" s="853"/>
      <c r="W26" s="853"/>
      <c r="X26" s="853"/>
      <c r="Y26" s="853"/>
      <c r="Z26" s="853"/>
      <c r="AA26" s="853"/>
      <c r="AB26" s="853"/>
      <c r="AC26" s="853"/>
      <c r="AD26" s="853"/>
      <c r="AE26" s="853"/>
      <c r="AF26" s="853"/>
      <c r="AG26" s="853"/>
      <c r="AH26" s="853"/>
      <c r="AI26" s="853"/>
      <c r="AJ26" s="853"/>
      <c r="AK26" s="853"/>
      <c r="AL26" s="853"/>
      <c r="AM26" s="853"/>
      <c r="AN26" s="853"/>
      <c r="AO26" s="853"/>
      <c r="AP26" s="853"/>
      <c r="AQ26" s="853"/>
      <c r="AR26" s="853"/>
      <c r="AS26" s="854"/>
    </row>
    <row r="27" spans="1:45" ht="18" customHeight="1">
      <c r="A27" s="35"/>
      <c r="B27" s="463"/>
      <c r="C27" s="463"/>
      <c r="D27" s="463"/>
      <c r="E27" s="463"/>
      <c r="F27" s="463"/>
      <c r="G27" s="463"/>
      <c r="H27" s="463"/>
      <c r="I27" s="463"/>
      <c r="J27" s="463"/>
      <c r="K27" s="464"/>
      <c r="L27" s="769"/>
      <c r="M27" s="770"/>
      <c r="N27" s="770"/>
      <c r="O27" s="770"/>
      <c r="P27" s="770"/>
      <c r="Q27" s="770"/>
      <c r="R27" s="770"/>
      <c r="S27" s="25" t="s">
        <v>16</v>
      </c>
      <c r="T27" s="855"/>
      <c r="U27" s="856"/>
      <c r="V27" s="856"/>
      <c r="W27" s="856"/>
      <c r="X27" s="856"/>
      <c r="Y27" s="856"/>
      <c r="Z27" s="856"/>
      <c r="AA27" s="856"/>
      <c r="AB27" s="856"/>
      <c r="AC27" s="856"/>
      <c r="AD27" s="856"/>
      <c r="AE27" s="856"/>
      <c r="AF27" s="856"/>
      <c r="AG27" s="856"/>
      <c r="AH27" s="856"/>
      <c r="AI27" s="856"/>
      <c r="AJ27" s="856"/>
      <c r="AK27" s="856"/>
      <c r="AL27" s="856"/>
      <c r="AM27" s="856"/>
      <c r="AN27" s="856"/>
      <c r="AO27" s="856"/>
      <c r="AP27" s="856"/>
      <c r="AQ27" s="856"/>
      <c r="AR27" s="856"/>
      <c r="AS27" s="857"/>
    </row>
    <row r="28" spans="1:45" ht="13.5" customHeight="1">
      <c r="A28" s="314" t="s">
        <v>116</v>
      </c>
      <c r="B28" s="284"/>
      <c r="C28" s="284"/>
      <c r="D28" s="284"/>
      <c r="E28" s="284"/>
      <c r="F28" s="284"/>
      <c r="G28" s="284"/>
      <c r="H28" s="284"/>
      <c r="I28" s="284"/>
      <c r="J28" s="284"/>
      <c r="K28" s="234"/>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row>
    <row r="29" spans="1:45" ht="17.25" customHeight="1">
      <c r="A29" s="26">
        <v>9</v>
      </c>
      <c r="B29" s="675" t="s">
        <v>207</v>
      </c>
      <c r="C29" s="675"/>
      <c r="D29" s="675"/>
      <c r="E29" s="675"/>
      <c r="F29" s="675"/>
      <c r="G29" s="675"/>
      <c r="H29" s="675"/>
      <c r="I29" s="675"/>
      <c r="J29" s="675"/>
      <c r="K29" s="675"/>
      <c r="L29" s="675"/>
      <c r="M29" s="675"/>
      <c r="N29" s="676"/>
      <c r="O29" s="767">
        <v>620.25</v>
      </c>
      <c r="P29" s="768"/>
      <c r="Q29" s="768"/>
      <c r="R29" s="768"/>
      <c r="S29" s="768"/>
      <c r="T29" s="768"/>
      <c r="U29" s="498" t="s">
        <v>16</v>
      </c>
      <c r="V29" s="453"/>
      <c r="W29" s="2"/>
      <c r="X29" s="2"/>
      <c r="Y29" s="2"/>
      <c r="Z29" s="2"/>
      <c r="AA29" s="2"/>
      <c r="AB29" s="2"/>
      <c r="AC29" s="2"/>
      <c r="AD29" s="2"/>
      <c r="AE29" s="2"/>
      <c r="AF29" s="2"/>
      <c r="AG29" s="2"/>
      <c r="AH29" s="2"/>
      <c r="AI29" s="2"/>
      <c r="AJ29" s="2"/>
      <c r="AK29" s="2"/>
      <c r="AL29" s="2"/>
      <c r="AM29" s="2"/>
      <c r="AN29" s="2"/>
      <c r="AO29" s="155"/>
      <c r="AP29" s="109"/>
      <c r="AQ29" s="109"/>
      <c r="AR29" s="109"/>
      <c r="AS29" s="109"/>
    </row>
    <row r="30" spans="1:45" ht="16.5" customHeight="1">
      <c r="A30" s="156"/>
      <c r="B30" s="677"/>
      <c r="C30" s="677"/>
      <c r="D30" s="677"/>
      <c r="E30" s="677"/>
      <c r="F30" s="677"/>
      <c r="G30" s="677"/>
      <c r="H30" s="677"/>
      <c r="I30" s="677"/>
      <c r="J30" s="677"/>
      <c r="K30" s="677"/>
      <c r="L30" s="677"/>
      <c r="M30" s="677"/>
      <c r="N30" s="678"/>
      <c r="O30" s="769"/>
      <c r="P30" s="770"/>
      <c r="Q30" s="770"/>
      <c r="R30" s="770"/>
      <c r="S30" s="770"/>
      <c r="T30" s="770"/>
      <c r="U30" s="499"/>
      <c r="V30" s="568"/>
      <c r="W30" s="2"/>
      <c r="X30" s="2"/>
      <c r="Y30" s="2"/>
      <c r="Z30" s="2"/>
      <c r="AA30" s="2"/>
      <c r="AB30" s="2"/>
      <c r="AC30" s="2"/>
      <c r="AD30" s="2"/>
      <c r="AE30" s="2"/>
      <c r="AF30" s="2"/>
      <c r="AG30" s="2"/>
      <c r="AH30" s="2"/>
      <c r="AI30" s="2"/>
      <c r="AJ30" s="2"/>
      <c r="AK30" s="2"/>
      <c r="AL30" s="2"/>
      <c r="AM30" s="2"/>
      <c r="AN30" s="2"/>
      <c r="AO30" s="157"/>
      <c r="AP30" s="157"/>
      <c r="AQ30" s="157"/>
      <c r="AR30" s="157"/>
      <c r="AS30" s="157"/>
    </row>
    <row r="31" spans="1:48" ht="16.5" customHeight="1">
      <c r="A31" s="107">
        <v>10</v>
      </c>
      <c r="B31" s="3" t="s">
        <v>281</v>
      </c>
      <c r="C31" s="3"/>
      <c r="D31" s="3"/>
      <c r="E31" s="3"/>
      <c r="F31" s="3"/>
      <c r="G31" s="3"/>
      <c r="H31" s="1"/>
      <c r="I31" s="1"/>
      <c r="J31" s="1"/>
      <c r="K31" s="4"/>
      <c r="L31" s="107">
        <v>11</v>
      </c>
      <c r="M31" s="479" t="s">
        <v>282</v>
      </c>
      <c r="N31" s="479"/>
      <c r="O31" s="479"/>
      <c r="P31" s="479"/>
      <c r="Q31" s="479"/>
      <c r="R31" s="479"/>
      <c r="S31" s="479"/>
      <c r="T31" s="479"/>
      <c r="U31" s="479"/>
      <c r="V31" s="479"/>
      <c r="W31" s="479"/>
      <c r="X31" s="479"/>
      <c r="Y31" s="479"/>
      <c r="Z31" s="479"/>
      <c r="AA31" s="479"/>
      <c r="AB31" s="479"/>
      <c r="AC31" s="479"/>
      <c r="AD31" s="479"/>
      <c r="AE31" s="479"/>
      <c r="AF31" s="479"/>
      <c r="AG31" s="479"/>
      <c r="AH31" s="479"/>
      <c r="AI31" s="479"/>
      <c r="AJ31" s="479"/>
      <c r="AK31" s="479"/>
      <c r="AL31" s="479"/>
      <c r="AM31" s="479"/>
      <c r="AN31" s="479"/>
      <c r="AO31" s="479"/>
      <c r="AP31" s="479"/>
      <c r="AQ31" s="479"/>
      <c r="AR31" s="479"/>
      <c r="AS31" s="480"/>
      <c r="AT31" s="109"/>
      <c r="AU31" s="109"/>
      <c r="AV31" s="109"/>
    </row>
    <row r="32" spans="1:45" ht="16.5" customHeight="1">
      <c r="A32" s="5"/>
      <c r="B32" s="6" t="s">
        <v>118</v>
      </c>
      <c r="C32" s="6"/>
      <c r="D32" s="6"/>
      <c r="E32" s="6"/>
      <c r="F32" s="6"/>
      <c r="G32" s="6"/>
      <c r="H32" s="6"/>
      <c r="I32" s="6"/>
      <c r="J32" s="6"/>
      <c r="K32" s="7"/>
      <c r="L32" s="777" t="s">
        <v>119</v>
      </c>
      <c r="M32" s="778"/>
      <c r="N32" s="778"/>
      <c r="O32" s="778"/>
      <c r="P32" s="778"/>
      <c r="Q32" s="778"/>
      <c r="R32" s="778"/>
      <c r="S32" s="109"/>
      <c r="T32" s="109"/>
      <c r="U32" s="109"/>
      <c r="V32" s="109"/>
      <c r="W32" s="109"/>
      <c r="X32" s="110"/>
      <c r="Y32" s="110"/>
      <c r="Z32" s="111"/>
      <c r="AA32" s="111"/>
      <c r="AB32" s="111"/>
      <c r="AC32" s="111"/>
      <c r="AD32" s="111"/>
      <c r="AE32" s="111"/>
      <c r="AF32" s="111"/>
      <c r="AG32" s="109"/>
      <c r="AH32" s="109"/>
      <c r="AI32" s="109"/>
      <c r="AJ32" s="109"/>
      <c r="AK32" s="109"/>
      <c r="AL32" s="109"/>
      <c r="AM32" s="112"/>
      <c r="AN32" s="112"/>
      <c r="AO32" s="112"/>
      <c r="AP32" s="112"/>
      <c r="AQ32" s="112"/>
      <c r="AR32" s="112"/>
      <c r="AS32" s="113"/>
    </row>
    <row r="33" spans="1:45" ht="16.5" customHeight="1">
      <c r="A33" s="5"/>
      <c r="B33" s="6" t="s">
        <v>120</v>
      </c>
      <c r="C33" s="6"/>
      <c r="D33" s="6"/>
      <c r="E33" s="6"/>
      <c r="F33" s="6"/>
      <c r="G33" s="6"/>
      <c r="H33" s="6"/>
      <c r="I33" s="6"/>
      <c r="J33" s="6"/>
      <c r="K33" s="7"/>
      <c r="L33" s="779" t="s">
        <v>312</v>
      </c>
      <c r="M33" s="780"/>
      <c r="N33" s="780"/>
      <c r="O33" s="780"/>
      <c r="P33" s="780"/>
      <c r="Q33" s="780"/>
      <c r="R33" s="780"/>
      <c r="S33" s="780"/>
      <c r="T33" s="114"/>
      <c r="U33" s="510" t="s">
        <v>283</v>
      </c>
      <c r="V33" s="835" t="s">
        <v>284</v>
      </c>
      <c r="W33" s="835"/>
      <c r="X33" s="835"/>
      <c r="Y33" s="835"/>
      <c r="Z33" s="835"/>
      <c r="AA33" s="835"/>
      <c r="AB33" s="835"/>
      <c r="AC33" s="835"/>
      <c r="AD33" s="835"/>
      <c r="AE33" s="835"/>
      <c r="AF33" s="835"/>
      <c r="AG33" s="835"/>
      <c r="AH33" s="835"/>
      <c r="AI33" s="835"/>
      <c r="AJ33" s="835"/>
      <c r="AK33" s="835"/>
      <c r="AL33" s="510" t="s">
        <v>285</v>
      </c>
      <c r="AM33" s="510" t="s">
        <v>121</v>
      </c>
      <c r="AN33" s="510"/>
      <c r="AO33" s="510"/>
      <c r="AP33" s="510"/>
      <c r="AQ33" s="510"/>
      <c r="AR33" s="109"/>
      <c r="AS33" s="115"/>
    </row>
    <row r="34" spans="1:45" ht="16.5" customHeight="1" thickBot="1">
      <c r="A34" s="8"/>
      <c r="B34" s="9" t="s">
        <v>122</v>
      </c>
      <c r="C34" s="9"/>
      <c r="D34" s="9"/>
      <c r="E34" s="9"/>
      <c r="F34" s="9"/>
      <c r="G34" s="9"/>
      <c r="H34" s="9"/>
      <c r="I34" s="9"/>
      <c r="J34" s="9"/>
      <c r="K34" s="10"/>
      <c r="L34" s="681"/>
      <c r="M34" s="682"/>
      <c r="N34" s="682"/>
      <c r="O34" s="682"/>
      <c r="P34" s="682"/>
      <c r="Q34" s="682"/>
      <c r="R34" s="682"/>
      <c r="S34" s="682"/>
      <c r="T34" s="116"/>
      <c r="U34" s="499"/>
      <c r="V34" s="836"/>
      <c r="W34" s="836"/>
      <c r="X34" s="836"/>
      <c r="Y34" s="836"/>
      <c r="Z34" s="836"/>
      <c r="AA34" s="836"/>
      <c r="AB34" s="836"/>
      <c r="AC34" s="836"/>
      <c r="AD34" s="836"/>
      <c r="AE34" s="836"/>
      <c r="AF34" s="836"/>
      <c r="AG34" s="836"/>
      <c r="AH34" s="836"/>
      <c r="AI34" s="836"/>
      <c r="AJ34" s="836"/>
      <c r="AK34" s="836"/>
      <c r="AL34" s="499"/>
      <c r="AM34" s="499"/>
      <c r="AN34" s="499"/>
      <c r="AO34" s="499"/>
      <c r="AP34" s="499"/>
      <c r="AQ34" s="499"/>
      <c r="AR34" s="117"/>
      <c r="AS34" s="118"/>
    </row>
    <row r="35" spans="1:45" ht="18" customHeight="1">
      <c r="A35" s="15" t="s">
        <v>123</v>
      </c>
      <c r="B35" s="11"/>
      <c r="C35" s="11"/>
      <c r="D35" s="768"/>
      <c r="E35" s="768"/>
      <c r="F35" s="768"/>
      <c r="G35" s="768"/>
      <c r="H35" s="768"/>
      <c r="I35" s="768"/>
      <c r="J35" s="768"/>
      <c r="K35" s="11" t="s">
        <v>436</v>
      </c>
      <c r="L35" s="12"/>
      <c r="M35" s="768">
        <f>O29</f>
        <v>620.25</v>
      </c>
      <c r="N35" s="768"/>
      <c r="O35" s="768"/>
      <c r="P35" s="768"/>
      <c r="Q35" s="768"/>
      <c r="R35" s="768"/>
      <c r="S35" s="679" t="s">
        <v>16</v>
      </c>
      <c r="T35" s="510" t="s">
        <v>425</v>
      </c>
      <c r="U35" s="679" t="s">
        <v>437</v>
      </c>
      <c r="V35" s="860">
        <v>15</v>
      </c>
      <c r="W35" s="860"/>
      <c r="X35" s="510" t="s">
        <v>32</v>
      </c>
      <c r="Y35" s="510"/>
      <c r="Z35" s="510" t="s">
        <v>438</v>
      </c>
      <c r="AA35" s="510" t="s">
        <v>439</v>
      </c>
      <c r="AB35" s="858">
        <v>20</v>
      </c>
      <c r="AC35" s="858"/>
      <c r="AD35" s="680" t="s">
        <v>33</v>
      </c>
      <c r="AE35" s="679" t="s">
        <v>428</v>
      </c>
      <c r="AF35" s="680" t="s">
        <v>124</v>
      </c>
      <c r="AG35" s="680"/>
      <c r="AH35" s="510" t="s">
        <v>451</v>
      </c>
      <c r="AI35" s="679" t="s">
        <v>452</v>
      </c>
      <c r="AJ35" s="679" t="s">
        <v>32</v>
      </c>
      <c r="AK35" s="679"/>
      <c r="AL35" s="679" t="s">
        <v>426</v>
      </c>
      <c r="AM35" s="786">
        <f>ROUNDDOWN(M35*(V35+ROUND(AB35/60,2)),0)</f>
        <v>9508</v>
      </c>
      <c r="AN35" s="787"/>
      <c r="AO35" s="787"/>
      <c r="AP35" s="787"/>
      <c r="AQ35" s="788"/>
      <c r="AR35" s="158"/>
      <c r="AS35" s="159"/>
    </row>
    <row r="36" spans="1:45" ht="24" customHeight="1">
      <c r="A36" s="781" t="s">
        <v>6</v>
      </c>
      <c r="B36" s="724"/>
      <c r="C36" s="858"/>
      <c r="D36" s="858"/>
      <c r="E36" s="858"/>
      <c r="F36" s="858"/>
      <c r="G36" s="858"/>
      <c r="H36" s="858"/>
      <c r="I36" s="858"/>
      <c r="J36" s="858"/>
      <c r="K36" s="859"/>
      <c r="L36" s="160"/>
      <c r="M36" s="858"/>
      <c r="N36" s="858"/>
      <c r="O36" s="858"/>
      <c r="P36" s="858"/>
      <c r="Q36" s="858"/>
      <c r="R36" s="858"/>
      <c r="S36" s="679"/>
      <c r="T36" s="510"/>
      <c r="U36" s="679"/>
      <c r="V36" s="861"/>
      <c r="W36" s="861"/>
      <c r="X36" s="510"/>
      <c r="Y36" s="510"/>
      <c r="Z36" s="510"/>
      <c r="AA36" s="510"/>
      <c r="AB36" s="858"/>
      <c r="AC36" s="858"/>
      <c r="AD36" s="680"/>
      <c r="AE36" s="679"/>
      <c r="AF36" s="680"/>
      <c r="AG36" s="680"/>
      <c r="AH36" s="510"/>
      <c r="AI36" s="679"/>
      <c r="AJ36" s="679"/>
      <c r="AK36" s="679"/>
      <c r="AL36" s="679"/>
      <c r="AM36" s="789"/>
      <c r="AN36" s="762"/>
      <c r="AO36" s="762"/>
      <c r="AP36" s="762"/>
      <c r="AQ36" s="790"/>
      <c r="AR36" s="704" t="s">
        <v>286</v>
      </c>
      <c r="AS36" s="454"/>
    </row>
    <row r="37" spans="1:45" ht="13.5" customHeight="1" thickBot="1">
      <c r="A37" s="781"/>
      <c r="B37" s="724"/>
      <c r="C37" s="858"/>
      <c r="D37" s="858"/>
      <c r="E37" s="858"/>
      <c r="F37" s="858"/>
      <c r="G37" s="858"/>
      <c r="H37" s="858"/>
      <c r="I37" s="858"/>
      <c r="J37" s="858"/>
      <c r="K37" s="859"/>
      <c r="L37" s="160"/>
      <c r="M37" s="858"/>
      <c r="N37" s="858"/>
      <c r="O37" s="858"/>
      <c r="P37" s="858"/>
      <c r="Q37" s="858"/>
      <c r="R37" s="858"/>
      <c r="S37" s="679"/>
      <c r="T37" s="510"/>
      <c r="U37" s="679"/>
      <c r="V37" s="861"/>
      <c r="W37" s="861"/>
      <c r="X37" s="510"/>
      <c r="Y37" s="510"/>
      <c r="Z37" s="510"/>
      <c r="AA37" s="510"/>
      <c r="AB37" s="858"/>
      <c r="AC37" s="858"/>
      <c r="AD37" s="680"/>
      <c r="AE37" s="679"/>
      <c r="AF37" s="680"/>
      <c r="AG37" s="680"/>
      <c r="AH37" s="510"/>
      <c r="AI37" s="679"/>
      <c r="AJ37" s="679"/>
      <c r="AK37" s="679"/>
      <c r="AL37" s="679"/>
      <c r="AM37" s="791"/>
      <c r="AN37" s="792"/>
      <c r="AO37" s="792"/>
      <c r="AP37" s="792"/>
      <c r="AQ37" s="793"/>
      <c r="AR37" s="702" t="s">
        <v>16</v>
      </c>
      <c r="AS37" s="703"/>
    </row>
    <row r="38" spans="1:45" ht="14.25" customHeight="1" thickBot="1">
      <c r="A38" s="820"/>
      <c r="B38" s="821"/>
      <c r="C38" s="821"/>
      <c r="D38" s="161" t="s">
        <v>453</v>
      </c>
      <c r="E38" s="821"/>
      <c r="F38" s="821"/>
      <c r="G38" s="821"/>
      <c r="H38" s="161" t="s">
        <v>453</v>
      </c>
      <c r="I38" s="821"/>
      <c r="J38" s="821"/>
      <c r="K38" s="821"/>
      <c r="L38" s="681"/>
      <c r="M38" s="682"/>
      <c r="N38" s="682"/>
      <c r="O38" s="682"/>
      <c r="P38" s="682"/>
      <c r="Q38" s="24"/>
      <c r="R38" s="24"/>
      <c r="S38" s="24"/>
      <c r="T38" s="24"/>
      <c r="U38" s="24"/>
      <c r="V38" s="24"/>
      <c r="W38" s="24"/>
      <c r="X38" s="24"/>
      <c r="Y38" s="24"/>
      <c r="Z38" s="24"/>
      <c r="AA38" s="542" t="s">
        <v>125</v>
      </c>
      <c r="AB38" s="542"/>
      <c r="AC38" s="542"/>
      <c r="AD38" s="542"/>
      <c r="AE38" s="542"/>
      <c r="AF38" s="542"/>
      <c r="AG38" s="542"/>
      <c r="AH38" s="542"/>
      <c r="AI38" s="542"/>
      <c r="AJ38" s="117"/>
      <c r="AK38" s="117"/>
      <c r="AL38" s="117"/>
      <c r="AM38" s="358" t="s">
        <v>126</v>
      </c>
      <c r="AN38" s="312"/>
      <c r="AO38" s="312"/>
      <c r="AP38" s="312"/>
      <c r="AQ38" s="312"/>
      <c r="AR38" s="117"/>
      <c r="AS38" s="162"/>
    </row>
    <row r="39" spans="1:45" ht="18" customHeight="1">
      <c r="A39" s="15" t="s">
        <v>123</v>
      </c>
      <c r="B39" s="11"/>
      <c r="C39" s="11"/>
      <c r="D39" s="768"/>
      <c r="E39" s="768"/>
      <c r="F39" s="768"/>
      <c r="G39" s="768"/>
      <c r="H39" s="768"/>
      <c r="I39" s="768"/>
      <c r="J39" s="768"/>
      <c r="K39" s="11" t="s">
        <v>436</v>
      </c>
      <c r="L39" s="12"/>
      <c r="M39" s="768">
        <f>O29</f>
        <v>620.25</v>
      </c>
      <c r="N39" s="768"/>
      <c r="O39" s="768"/>
      <c r="P39" s="768"/>
      <c r="Q39" s="768"/>
      <c r="R39" s="768"/>
      <c r="S39" s="679" t="s">
        <v>16</v>
      </c>
      <c r="T39" s="510" t="s">
        <v>425</v>
      </c>
      <c r="U39" s="679" t="s">
        <v>437</v>
      </c>
      <c r="V39" s="860">
        <v>2</v>
      </c>
      <c r="W39" s="860"/>
      <c r="X39" s="510" t="s">
        <v>32</v>
      </c>
      <c r="Y39" s="510"/>
      <c r="Z39" s="510" t="s">
        <v>438</v>
      </c>
      <c r="AA39" s="510" t="s">
        <v>439</v>
      </c>
      <c r="AB39" s="858">
        <v>30</v>
      </c>
      <c r="AC39" s="858"/>
      <c r="AD39" s="680" t="s">
        <v>33</v>
      </c>
      <c r="AE39" s="679" t="s">
        <v>428</v>
      </c>
      <c r="AF39" s="680" t="s">
        <v>124</v>
      </c>
      <c r="AG39" s="680"/>
      <c r="AH39" s="510" t="s">
        <v>451</v>
      </c>
      <c r="AI39" s="679" t="s">
        <v>452</v>
      </c>
      <c r="AJ39" s="679" t="s">
        <v>32</v>
      </c>
      <c r="AK39" s="679"/>
      <c r="AL39" s="679" t="s">
        <v>426</v>
      </c>
      <c r="AM39" s="786">
        <f>ROUNDDOWN(M39*(V39+ROUND(AB39/60,2)),0)</f>
        <v>1550</v>
      </c>
      <c r="AN39" s="787"/>
      <c r="AO39" s="787"/>
      <c r="AP39" s="787"/>
      <c r="AQ39" s="788"/>
      <c r="AR39" s="320"/>
      <c r="AS39" s="159"/>
    </row>
    <row r="40" spans="1:45" ht="24" customHeight="1">
      <c r="A40" s="781" t="s">
        <v>6</v>
      </c>
      <c r="B40" s="724"/>
      <c r="C40" s="858"/>
      <c r="D40" s="858"/>
      <c r="E40" s="858"/>
      <c r="F40" s="858"/>
      <c r="G40" s="858"/>
      <c r="H40" s="858"/>
      <c r="I40" s="858"/>
      <c r="J40" s="858"/>
      <c r="K40" s="859"/>
      <c r="L40" s="160"/>
      <c r="M40" s="858"/>
      <c r="N40" s="858"/>
      <c r="O40" s="858"/>
      <c r="P40" s="858"/>
      <c r="Q40" s="858"/>
      <c r="R40" s="858"/>
      <c r="S40" s="679"/>
      <c r="T40" s="510"/>
      <c r="U40" s="679"/>
      <c r="V40" s="861"/>
      <c r="W40" s="861"/>
      <c r="X40" s="510"/>
      <c r="Y40" s="510"/>
      <c r="Z40" s="510"/>
      <c r="AA40" s="510"/>
      <c r="AB40" s="858"/>
      <c r="AC40" s="858"/>
      <c r="AD40" s="680"/>
      <c r="AE40" s="679"/>
      <c r="AF40" s="680"/>
      <c r="AG40" s="680"/>
      <c r="AH40" s="510"/>
      <c r="AI40" s="679"/>
      <c r="AJ40" s="679"/>
      <c r="AK40" s="679"/>
      <c r="AL40" s="679"/>
      <c r="AM40" s="789"/>
      <c r="AN40" s="762"/>
      <c r="AO40" s="762"/>
      <c r="AP40" s="762"/>
      <c r="AQ40" s="790"/>
      <c r="AR40" s="704" t="s">
        <v>287</v>
      </c>
      <c r="AS40" s="454"/>
    </row>
    <row r="41" spans="1:45" ht="13.5" customHeight="1" thickBot="1">
      <c r="A41" s="781"/>
      <c r="B41" s="724"/>
      <c r="C41" s="858"/>
      <c r="D41" s="858"/>
      <c r="E41" s="858"/>
      <c r="F41" s="858"/>
      <c r="G41" s="858"/>
      <c r="H41" s="858"/>
      <c r="I41" s="858"/>
      <c r="J41" s="858"/>
      <c r="K41" s="859"/>
      <c r="L41" s="160"/>
      <c r="M41" s="858"/>
      <c r="N41" s="858"/>
      <c r="O41" s="858"/>
      <c r="P41" s="858"/>
      <c r="Q41" s="858"/>
      <c r="R41" s="858"/>
      <c r="S41" s="679"/>
      <c r="T41" s="510"/>
      <c r="U41" s="679"/>
      <c r="V41" s="861"/>
      <c r="W41" s="861"/>
      <c r="X41" s="510"/>
      <c r="Y41" s="510"/>
      <c r="Z41" s="510"/>
      <c r="AA41" s="510"/>
      <c r="AB41" s="858"/>
      <c r="AC41" s="858"/>
      <c r="AD41" s="680"/>
      <c r="AE41" s="679"/>
      <c r="AF41" s="680"/>
      <c r="AG41" s="680"/>
      <c r="AH41" s="510"/>
      <c r="AI41" s="679"/>
      <c r="AJ41" s="679"/>
      <c r="AK41" s="679"/>
      <c r="AL41" s="679"/>
      <c r="AM41" s="791"/>
      <c r="AN41" s="792"/>
      <c r="AO41" s="792"/>
      <c r="AP41" s="792"/>
      <c r="AQ41" s="793"/>
      <c r="AR41" s="702" t="s">
        <v>16</v>
      </c>
      <c r="AS41" s="703"/>
    </row>
    <row r="42" spans="1:45" ht="14.25" customHeight="1" thickBot="1">
      <c r="A42" s="820"/>
      <c r="B42" s="821"/>
      <c r="C42" s="821"/>
      <c r="D42" s="161" t="s">
        <v>453</v>
      </c>
      <c r="E42" s="821"/>
      <c r="F42" s="821"/>
      <c r="G42" s="821"/>
      <c r="H42" s="161" t="s">
        <v>453</v>
      </c>
      <c r="I42" s="821"/>
      <c r="J42" s="821"/>
      <c r="K42" s="821"/>
      <c r="L42" s="681"/>
      <c r="M42" s="682"/>
      <c r="N42" s="682"/>
      <c r="O42" s="682"/>
      <c r="P42" s="682"/>
      <c r="Q42" s="24"/>
      <c r="R42" s="24"/>
      <c r="S42" s="24"/>
      <c r="T42" s="24"/>
      <c r="U42" s="24"/>
      <c r="V42" s="24"/>
      <c r="W42" s="24"/>
      <c r="X42" s="24"/>
      <c r="Y42" s="24"/>
      <c r="Z42" s="24"/>
      <c r="AA42" s="542" t="s">
        <v>125</v>
      </c>
      <c r="AB42" s="542"/>
      <c r="AC42" s="542"/>
      <c r="AD42" s="542"/>
      <c r="AE42" s="542"/>
      <c r="AF42" s="542"/>
      <c r="AG42" s="542"/>
      <c r="AH42" s="542"/>
      <c r="AI42" s="542"/>
      <c r="AJ42" s="117"/>
      <c r="AK42" s="117"/>
      <c r="AL42" s="117"/>
      <c r="AM42" s="358" t="s">
        <v>126</v>
      </c>
      <c r="AN42" s="312"/>
      <c r="AO42" s="312"/>
      <c r="AP42" s="312"/>
      <c r="AQ42" s="312"/>
      <c r="AR42" s="117"/>
      <c r="AS42" s="162"/>
    </row>
    <row r="43" spans="1:45" ht="18" customHeight="1">
      <c r="A43" s="15" t="s">
        <v>123</v>
      </c>
      <c r="B43" s="11"/>
      <c r="C43" s="11"/>
      <c r="D43" s="768"/>
      <c r="E43" s="768"/>
      <c r="F43" s="768"/>
      <c r="G43" s="768"/>
      <c r="H43" s="768"/>
      <c r="I43" s="768"/>
      <c r="J43" s="768"/>
      <c r="K43" s="11" t="s">
        <v>436</v>
      </c>
      <c r="L43" s="12"/>
      <c r="M43" s="768">
        <f>O29</f>
        <v>620.25</v>
      </c>
      <c r="N43" s="768"/>
      <c r="O43" s="768"/>
      <c r="P43" s="768"/>
      <c r="Q43" s="768"/>
      <c r="R43" s="768"/>
      <c r="S43" s="679" t="s">
        <v>16</v>
      </c>
      <c r="T43" s="510" t="s">
        <v>425</v>
      </c>
      <c r="U43" s="679" t="s">
        <v>437</v>
      </c>
      <c r="V43" s="860">
        <v>1</v>
      </c>
      <c r="W43" s="860"/>
      <c r="X43" s="510" t="s">
        <v>32</v>
      </c>
      <c r="Y43" s="510"/>
      <c r="Z43" s="510" t="s">
        <v>438</v>
      </c>
      <c r="AA43" s="510" t="s">
        <v>439</v>
      </c>
      <c r="AB43" s="858">
        <v>35</v>
      </c>
      <c r="AC43" s="858"/>
      <c r="AD43" s="680" t="s">
        <v>33</v>
      </c>
      <c r="AE43" s="679" t="s">
        <v>428</v>
      </c>
      <c r="AF43" s="680" t="s">
        <v>124</v>
      </c>
      <c r="AG43" s="680"/>
      <c r="AH43" s="510" t="s">
        <v>451</v>
      </c>
      <c r="AI43" s="679" t="s">
        <v>452</v>
      </c>
      <c r="AJ43" s="679" t="s">
        <v>32</v>
      </c>
      <c r="AK43" s="679"/>
      <c r="AL43" s="679" t="s">
        <v>426</v>
      </c>
      <c r="AM43" s="786">
        <f>ROUNDDOWN(M43*(V43+ROUND(AB43/60,2)),0)</f>
        <v>979</v>
      </c>
      <c r="AN43" s="787"/>
      <c r="AO43" s="787"/>
      <c r="AP43" s="787"/>
      <c r="AQ43" s="788"/>
      <c r="AR43" s="158"/>
      <c r="AS43" s="159"/>
    </row>
    <row r="44" spans="1:45" ht="23.25" customHeight="1">
      <c r="A44" s="781" t="s">
        <v>6</v>
      </c>
      <c r="B44" s="724"/>
      <c r="C44" s="858"/>
      <c r="D44" s="858"/>
      <c r="E44" s="858"/>
      <c r="F44" s="858"/>
      <c r="G44" s="858"/>
      <c r="H44" s="858"/>
      <c r="I44" s="858"/>
      <c r="J44" s="858"/>
      <c r="K44" s="859"/>
      <c r="L44" s="160"/>
      <c r="M44" s="858"/>
      <c r="N44" s="858"/>
      <c r="O44" s="858"/>
      <c r="P44" s="858"/>
      <c r="Q44" s="858"/>
      <c r="R44" s="858"/>
      <c r="S44" s="679"/>
      <c r="T44" s="510"/>
      <c r="U44" s="679"/>
      <c r="V44" s="861"/>
      <c r="W44" s="861"/>
      <c r="X44" s="510"/>
      <c r="Y44" s="510"/>
      <c r="Z44" s="510"/>
      <c r="AA44" s="510"/>
      <c r="AB44" s="858"/>
      <c r="AC44" s="858"/>
      <c r="AD44" s="680"/>
      <c r="AE44" s="679"/>
      <c r="AF44" s="680"/>
      <c r="AG44" s="680"/>
      <c r="AH44" s="510"/>
      <c r="AI44" s="679"/>
      <c r="AJ44" s="679"/>
      <c r="AK44" s="679"/>
      <c r="AL44" s="679"/>
      <c r="AM44" s="789"/>
      <c r="AN44" s="762"/>
      <c r="AO44" s="762"/>
      <c r="AP44" s="762"/>
      <c r="AQ44" s="790"/>
      <c r="AR44" s="704" t="s">
        <v>288</v>
      </c>
      <c r="AS44" s="454"/>
    </row>
    <row r="45" spans="1:45" ht="13.5" customHeight="1" thickBot="1">
      <c r="A45" s="781"/>
      <c r="B45" s="724"/>
      <c r="C45" s="858"/>
      <c r="D45" s="858"/>
      <c r="E45" s="858"/>
      <c r="F45" s="858"/>
      <c r="G45" s="858"/>
      <c r="H45" s="858"/>
      <c r="I45" s="858"/>
      <c r="J45" s="858"/>
      <c r="K45" s="859"/>
      <c r="L45" s="160"/>
      <c r="M45" s="858"/>
      <c r="N45" s="858"/>
      <c r="O45" s="858"/>
      <c r="P45" s="858"/>
      <c r="Q45" s="858"/>
      <c r="R45" s="858"/>
      <c r="S45" s="679"/>
      <c r="T45" s="510"/>
      <c r="U45" s="679"/>
      <c r="V45" s="861"/>
      <c r="W45" s="861"/>
      <c r="X45" s="510"/>
      <c r="Y45" s="510"/>
      <c r="Z45" s="510"/>
      <c r="AA45" s="510"/>
      <c r="AB45" s="858"/>
      <c r="AC45" s="858"/>
      <c r="AD45" s="680"/>
      <c r="AE45" s="679"/>
      <c r="AF45" s="680"/>
      <c r="AG45" s="680"/>
      <c r="AH45" s="510"/>
      <c r="AI45" s="679"/>
      <c r="AJ45" s="679"/>
      <c r="AK45" s="679"/>
      <c r="AL45" s="679"/>
      <c r="AM45" s="791"/>
      <c r="AN45" s="792"/>
      <c r="AO45" s="792"/>
      <c r="AP45" s="792"/>
      <c r="AQ45" s="793"/>
      <c r="AR45" s="702" t="s">
        <v>16</v>
      </c>
      <c r="AS45" s="703"/>
    </row>
    <row r="46" spans="1:45" ht="14.25" customHeight="1" thickBot="1">
      <c r="A46" s="820"/>
      <c r="B46" s="821"/>
      <c r="C46" s="821"/>
      <c r="D46" s="161" t="s">
        <v>453</v>
      </c>
      <c r="E46" s="821"/>
      <c r="F46" s="821"/>
      <c r="G46" s="821"/>
      <c r="H46" s="161" t="s">
        <v>453</v>
      </c>
      <c r="I46" s="821"/>
      <c r="J46" s="821"/>
      <c r="K46" s="821"/>
      <c r="L46" s="681"/>
      <c r="M46" s="682"/>
      <c r="N46" s="682"/>
      <c r="O46" s="682"/>
      <c r="P46" s="682"/>
      <c r="Q46" s="24"/>
      <c r="R46" s="24"/>
      <c r="S46" s="24"/>
      <c r="T46" s="24"/>
      <c r="U46" s="24"/>
      <c r="V46" s="24"/>
      <c r="W46" s="24"/>
      <c r="X46" s="24"/>
      <c r="Y46" s="24"/>
      <c r="Z46" s="24"/>
      <c r="AA46" s="542" t="s">
        <v>125</v>
      </c>
      <c r="AB46" s="542"/>
      <c r="AC46" s="542"/>
      <c r="AD46" s="542"/>
      <c r="AE46" s="542"/>
      <c r="AF46" s="542"/>
      <c r="AG46" s="542"/>
      <c r="AH46" s="542"/>
      <c r="AI46" s="542"/>
      <c r="AJ46" s="117"/>
      <c r="AK46" s="117"/>
      <c r="AL46" s="117"/>
      <c r="AM46" s="358" t="s">
        <v>126</v>
      </c>
      <c r="AN46" s="312"/>
      <c r="AO46" s="312"/>
      <c r="AP46" s="312"/>
      <c r="AQ46" s="312"/>
      <c r="AR46" s="117"/>
      <c r="AS46" s="162"/>
    </row>
    <row r="47" spans="1:45" ht="18" customHeight="1">
      <c r="A47" s="15" t="s">
        <v>123</v>
      </c>
      <c r="B47" s="11"/>
      <c r="C47" s="11"/>
      <c r="D47" s="768"/>
      <c r="E47" s="768"/>
      <c r="F47" s="768"/>
      <c r="G47" s="768"/>
      <c r="H47" s="768"/>
      <c r="I47" s="768"/>
      <c r="J47" s="768"/>
      <c r="K47" s="11" t="s">
        <v>436</v>
      </c>
      <c r="L47" s="12"/>
      <c r="M47" s="768">
        <f>O29</f>
        <v>620.25</v>
      </c>
      <c r="N47" s="768"/>
      <c r="O47" s="768"/>
      <c r="P47" s="768"/>
      <c r="Q47" s="768"/>
      <c r="R47" s="768"/>
      <c r="S47" s="679" t="s">
        <v>16</v>
      </c>
      <c r="T47" s="510" t="s">
        <v>425</v>
      </c>
      <c r="U47" s="679" t="s">
        <v>437</v>
      </c>
      <c r="V47" s="860">
        <v>1</v>
      </c>
      <c r="W47" s="860"/>
      <c r="X47" s="510" t="s">
        <v>32</v>
      </c>
      <c r="Y47" s="510"/>
      <c r="Z47" s="510" t="s">
        <v>438</v>
      </c>
      <c r="AA47" s="510" t="s">
        <v>439</v>
      </c>
      <c r="AB47" s="858">
        <v>25</v>
      </c>
      <c r="AC47" s="858"/>
      <c r="AD47" s="680" t="s">
        <v>33</v>
      </c>
      <c r="AE47" s="679" t="s">
        <v>428</v>
      </c>
      <c r="AF47" s="680" t="s">
        <v>124</v>
      </c>
      <c r="AG47" s="680"/>
      <c r="AH47" s="510" t="s">
        <v>451</v>
      </c>
      <c r="AI47" s="679" t="s">
        <v>452</v>
      </c>
      <c r="AJ47" s="679" t="s">
        <v>32</v>
      </c>
      <c r="AK47" s="679"/>
      <c r="AL47" s="679" t="s">
        <v>426</v>
      </c>
      <c r="AM47" s="786">
        <f>ROUNDDOWN(M47*(V47+ROUND(AB47/60,2)),0)</f>
        <v>880</v>
      </c>
      <c r="AN47" s="787"/>
      <c r="AO47" s="787"/>
      <c r="AP47" s="787"/>
      <c r="AQ47" s="788"/>
      <c r="AR47" s="158"/>
      <c r="AS47" s="159"/>
    </row>
    <row r="48" spans="1:45" ht="24" customHeight="1">
      <c r="A48" s="781" t="s">
        <v>6</v>
      </c>
      <c r="B48" s="724"/>
      <c r="C48" s="858"/>
      <c r="D48" s="858"/>
      <c r="E48" s="858"/>
      <c r="F48" s="858"/>
      <c r="G48" s="858"/>
      <c r="H48" s="858"/>
      <c r="I48" s="858"/>
      <c r="J48" s="858"/>
      <c r="K48" s="859"/>
      <c r="L48" s="160"/>
      <c r="M48" s="858"/>
      <c r="N48" s="858"/>
      <c r="O48" s="858"/>
      <c r="P48" s="858"/>
      <c r="Q48" s="858"/>
      <c r="R48" s="858"/>
      <c r="S48" s="679"/>
      <c r="T48" s="510"/>
      <c r="U48" s="679"/>
      <c r="V48" s="861"/>
      <c r="W48" s="861"/>
      <c r="X48" s="510"/>
      <c r="Y48" s="510"/>
      <c r="Z48" s="510"/>
      <c r="AA48" s="510"/>
      <c r="AB48" s="858"/>
      <c r="AC48" s="858"/>
      <c r="AD48" s="680"/>
      <c r="AE48" s="679"/>
      <c r="AF48" s="680"/>
      <c r="AG48" s="680"/>
      <c r="AH48" s="510"/>
      <c r="AI48" s="679"/>
      <c r="AJ48" s="679"/>
      <c r="AK48" s="679"/>
      <c r="AL48" s="679"/>
      <c r="AM48" s="789"/>
      <c r="AN48" s="762"/>
      <c r="AO48" s="762"/>
      <c r="AP48" s="762"/>
      <c r="AQ48" s="790"/>
      <c r="AR48" s="704" t="s">
        <v>289</v>
      </c>
      <c r="AS48" s="454"/>
    </row>
    <row r="49" spans="1:45" ht="13.5" customHeight="1" thickBot="1">
      <c r="A49" s="781"/>
      <c r="B49" s="724"/>
      <c r="C49" s="858"/>
      <c r="D49" s="858"/>
      <c r="E49" s="858"/>
      <c r="F49" s="858"/>
      <c r="G49" s="858"/>
      <c r="H49" s="858"/>
      <c r="I49" s="858"/>
      <c r="J49" s="858"/>
      <c r="K49" s="859"/>
      <c r="L49" s="160"/>
      <c r="M49" s="858"/>
      <c r="N49" s="858"/>
      <c r="O49" s="858"/>
      <c r="P49" s="858"/>
      <c r="Q49" s="858"/>
      <c r="R49" s="858"/>
      <c r="S49" s="679"/>
      <c r="T49" s="510"/>
      <c r="U49" s="679"/>
      <c r="V49" s="861"/>
      <c r="W49" s="861"/>
      <c r="X49" s="510"/>
      <c r="Y49" s="510"/>
      <c r="Z49" s="510"/>
      <c r="AA49" s="510"/>
      <c r="AB49" s="858"/>
      <c r="AC49" s="858"/>
      <c r="AD49" s="680"/>
      <c r="AE49" s="679"/>
      <c r="AF49" s="680"/>
      <c r="AG49" s="680"/>
      <c r="AH49" s="510"/>
      <c r="AI49" s="679"/>
      <c r="AJ49" s="679"/>
      <c r="AK49" s="679"/>
      <c r="AL49" s="679"/>
      <c r="AM49" s="791"/>
      <c r="AN49" s="792"/>
      <c r="AO49" s="792"/>
      <c r="AP49" s="792"/>
      <c r="AQ49" s="793"/>
      <c r="AR49" s="702" t="s">
        <v>16</v>
      </c>
      <c r="AS49" s="703"/>
    </row>
    <row r="50" spans="1:45" ht="14.25" customHeight="1" thickBot="1">
      <c r="A50" s="820"/>
      <c r="B50" s="821"/>
      <c r="C50" s="821"/>
      <c r="D50" s="161" t="s">
        <v>453</v>
      </c>
      <c r="E50" s="821"/>
      <c r="F50" s="821"/>
      <c r="G50" s="821"/>
      <c r="H50" s="161" t="s">
        <v>453</v>
      </c>
      <c r="I50" s="821"/>
      <c r="J50" s="821"/>
      <c r="K50" s="821"/>
      <c r="L50" s="681"/>
      <c r="M50" s="682"/>
      <c r="N50" s="682"/>
      <c r="O50" s="682"/>
      <c r="P50" s="682"/>
      <c r="Q50" s="24"/>
      <c r="R50" s="24"/>
      <c r="S50" s="24"/>
      <c r="T50" s="24"/>
      <c r="U50" s="24"/>
      <c r="V50" s="24"/>
      <c r="W50" s="24"/>
      <c r="X50" s="24"/>
      <c r="Y50" s="24"/>
      <c r="Z50" s="24"/>
      <c r="AA50" s="542" t="s">
        <v>125</v>
      </c>
      <c r="AB50" s="542"/>
      <c r="AC50" s="542"/>
      <c r="AD50" s="542"/>
      <c r="AE50" s="542"/>
      <c r="AF50" s="542"/>
      <c r="AG50" s="542"/>
      <c r="AH50" s="542"/>
      <c r="AI50" s="542"/>
      <c r="AJ50" s="117"/>
      <c r="AK50" s="117"/>
      <c r="AL50" s="117"/>
      <c r="AM50" s="358" t="s">
        <v>126</v>
      </c>
      <c r="AN50" s="312"/>
      <c r="AO50" s="312"/>
      <c r="AP50" s="312"/>
      <c r="AQ50" s="312"/>
      <c r="AR50" s="117"/>
      <c r="AS50" s="162"/>
    </row>
    <row r="51" spans="1:45" ht="18" customHeight="1">
      <c r="A51" s="15" t="s">
        <v>123</v>
      </c>
      <c r="B51" s="11"/>
      <c r="C51" s="11"/>
      <c r="D51" s="768"/>
      <c r="E51" s="768"/>
      <c r="F51" s="768"/>
      <c r="G51" s="768"/>
      <c r="H51" s="768"/>
      <c r="I51" s="768"/>
      <c r="J51" s="768"/>
      <c r="K51" s="11" t="s">
        <v>436</v>
      </c>
      <c r="L51" s="12"/>
      <c r="M51" s="768">
        <f>O29</f>
        <v>620.25</v>
      </c>
      <c r="N51" s="768"/>
      <c r="O51" s="768"/>
      <c r="P51" s="768"/>
      <c r="Q51" s="768"/>
      <c r="R51" s="768"/>
      <c r="S51" s="679" t="s">
        <v>16</v>
      </c>
      <c r="T51" s="510" t="s">
        <v>425</v>
      </c>
      <c r="U51" s="679" t="s">
        <v>437</v>
      </c>
      <c r="V51" s="860">
        <v>1</v>
      </c>
      <c r="W51" s="860"/>
      <c r="X51" s="510" t="s">
        <v>32</v>
      </c>
      <c r="Y51" s="510"/>
      <c r="Z51" s="510" t="s">
        <v>438</v>
      </c>
      <c r="AA51" s="510" t="s">
        <v>439</v>
      </c>
      <c r="AB51" s="858">
        <v>22</v>
      </c>
      <c r="AC51" s="858"/>
      <c r="AD51" s="680" t="s">
        <v>33</v>
      </c>
      <c r="AE51" s="679" t="s">
        <v>428</v>
      </c>
      <c r="AF51" s="680" t="s">
        <v>124</v>
      </c>
      <c r="AG51" s="680"/>
      <c r="AH51" s="510" t="s">
        <v>451</v>
      </c>
      <c r="AI51" s="679" t="s">
        <v>452</v>
      </c>
      <c r="AJ51" s="679" t="s">
        <v>32</v>
      </c>
      <c r="AK51" s="679"/>
      <c r="AL51" s="679" t="s">
        <v>426</v>
      </c>
      <c r="AM51" s="786">
        <f>ROUNDDOWN(M51*(V51+ROUND(AB51/60,2)),0)</f>
        <v>849</v>
      </c>
      <c r="AN51" s="787"/>
      <c r="AO51" s="787"/>
      <c r="AP51" s="787"/>
      <c r="AQ51" s="788"/>
      <c r="AR51" s="158"/>
      <c r="AS51" s="159"/>
    </row>
    <row r="52" spans="1:45" ht="24" customHeight="1">
      <c r="A52" s="781" t="s">
        <v>6</v>
      </c>
      <c r="B52" s="724"/>
      <c r="C52" s="858"/>
      <c r="D52" s="858"/>
      <c r="E52" s="858"/>
      <c r="F52" s="858"/>
      <c r="G52" s="858"/>
      <c r="H52" s="858"/>
      <c r="I52" s="858"/>
      <c r="J52" s="858"/>
      <c r="K52" s="859"/>
      <c r="L52" s="160"/>
      <c r="M52" s="858"/>
      <c r="N52" s="858"/>
      <c r="O52" s="858"/>
      <c r="P52" s="858"/>
      <c r="Q52" s="858"/>
      <c r="R52" s="858"/>
      <c r="S52" s="679"/>
      <c r="T52" s="510"/>
      <c r="U52" s="679"/>
      <c r="V52" s="861"/>
      <c r="W52" s="861"/>
      <c r="X52" s="510"/>
      <c r="Y52" s="510"/>
      <c r="Z52" s="510"/>
      <c r="AA52" s="510"/>
      <c r="AB52" s="858"/>
      <c r="AC52" s="858"/>
      <c r="AD52" s="680"/>
      <c r="AE52" s="679"/>
      <c r="AF52" s="680"/>
      <c r="AG52" s="680"/>
      <c r="AH52" s="510"/>
      <c r="AI52" s="679"/>
      <c r="AJ52" s="679"/>
      <c r="AK52" s="679"/>
      <c r="AL52" s="679"/>
      <c r="AM52" s="789"/>
      <c r="AN52" s="762"/>
      <c r="AO52" s="762"/>
      <c r="AP52" s="762"/>
      <c r="AQ52" s="790"/>
      <c r="AR52" s="704" t="s">
        <v>290</v>
      </c>
      <c r="AS52" s="454"/>
    </row>
    <row r="53" spans="1:45" ht="13.5" customHeight="1" thickBot="1">
      <c r="A53" s="781"/>
      <c r="B53" s="724"/>
      <c r="C53" s="858"/>
      <c r="D53" s="858"/>
      <c r="E53" s="858"/>
      <c r="F53" s="858"/>
      <c r="G53" s="858"/>
      <c r="H53" s="858"/>
      <c r="I53" s="858"/>
      <c r="J53" s="858"/>
      <c r="K53" s="859"/>
      <c r="L53" s="160"/>
      <c r="M53" s="858"/>
      <c r="N53" s="858"/>
      <c r="O53" s="858"/>
      <c r="P53" s="858"/>
      <c r="Q53" s="858"/>
      <c r="R53" s="858"/>
      <c r="S53" s="679"/>
      <c r="T53" s="510"/>
      <c r="U53" s="679"/>
      <c r="V53" s="861"/>
      <c r="W53" s="861"/>
      <c r="X53" s="510"/>
      <c r="Y53" s="510"/>
      <c r="Z53" s="510"/>
      <c r="AA53" s="510"/>
      <c r="AB53" s="858"/>
      <c r="AC53" s="858"/>
      <c r="AD53" s="680"/>
      <c r="AE53" s="679"/>
      <c r="AF53" s="680"/>
      <c r="AG53" s="680"/>
      <c r="AH53" s="510"/>
      <c r="AI53" s="679"/>
      <c r="AJ53" s="679"/>
      <c r="AK53" s="679"/>
      <c r="AL53" s="679"/>
      <c r="AM53" s="791"/>
      <c r="AN53" s="792"/>
      <c r="AO53" s="792"/>
      <c r="AP53" s="792"/>
      <c r="AQ53" s="793"/>
      <c r="AR53" s="702" t="s">
        <v>16</v>
      </c>
      <c r="AS53" s="703"/>
    </row>
    <row r="54" spans="1:45" ht="14.25" customHeight="1" thickBot="1">
      <c r="A54" s="820"/>
      <c r="B54" s="821"/>
      <c r="C54" s="821"/>
      <c r="D54" s="161" t="s">
        <v>453</v>
      </c>
      <c r="E54" s="821"/>
      <c r="F54" s="821"/>
      <c r="G54" s="821"/>
      <c r="H54" s="161" t="s">
        <v>453</v>
      </c>
      <c r="I54" s="821"/>
      <c r="J54" s="821"/>
      <c r="K54" s="821"/>
      <c r="L54" s="681"/>
      <c r="M54" s="682"/>
      <c r="N54" s="682"/>
      <c r="O54" s="682"/>
      <c r="P54" s="682"/>
      <c r="Q54" s="24"/>
      <c r="R54" s="24"/>
      <c r="S54" s="24"/>
      <c r="T54" s="24"/>
      <c r="U54" s="24"/>
      <c r="V54" s="24"/>
      <c r="W54" s="24"/>
      <c r="X54" s="24"/>
      <c r="Y54" s="24"/>
      <c r="Z54" s="24"/>
      <c r="AA54" s="542" t="s">
        <v>125</v>
      </c>
      <c r="AB54" s="542"/>
      <c r="AC54" s="542"/>
      <c r="AD54" s="542"/>
      <c r="AE54" s="542"/>
      <c r="AF54" s="542"/>
      <c r="AG54" s="542"/>
      <c r="AH54" s="542"/>
      <c r="AI54" s="542"/>
      <c r="AJ54" s="117"/>
      <c r="AK54" s="117"/>
      <c r="AL54" s="117"/>
      <c r="AM54" s="358" t="s">
        <v>126</v>
      </c>
      <c r="AN54" s="312"/>
      <c r="AO54" s="312"/>
      <c r="AP54" s="312"/>
      <c r="AQ54" s="312"/>
      <c r="AR54" s="117"/>
      <c r="AS54" s="162"/>
    </row>
    <row r="55" spans="1:45" ht="18" customHeight="1">
      <c r="A55" s="15" t="s">
        <v>123</v>
      </c>
      <c r="B55" s="11"/>
      <c r="C55" s="11"/>
      <c r="D55" s="768"/>
      <c r="E55" s="768"/>
      <c r="F55" s="768"/>
      <c r="G55" s="768"/>
      <c r="H55" s="768"/>
      <c r="I55" s="768"/>
      <c r="J55" s="768"/>
      <c r="K55" s="11" t="s">
        <v>436</v>
      </c>
      <c r="L55" s="12"/>
      <c r="M55" s="768">
        <f>O29</f>
        <v>620.25</v>
      </c>
      <c r="N55" s="768"/>
      <c r="O55" s="768"/>
      <c r="P55" s="768"/>
      <c r="Q55" s="768"/>
      <c r="R55" s="768"/>
      <c r="S55" s="679" t="s">
        <v>16</v>
      </c>
      <c r="T55" s="510" t="s">
        <v>425</v>
      </c>
      <c r="U55" s="679" t="s">
        <v>437</v>
      </c>
      <c r="V55" s="860">
        <v>2</v>
      </c>
      <c r="W55" s="860"/>
      <c r="X55" s="510" t="s">
        <v>32</v>
      </c>
      <c r="Y55" s="510"/>
      <c r="Z55" s="510" t="s">
        <v>438</v>
      </c>
      <c r="AA55" s="510" t="s">
        <v>439</v>
      </c>
      <c r="AB55" s="858">
        <v>45</v>
      </c>
      <c r="AC55" s="858"/>
      <c r="AD55" s="680" t="s">
        <v>33</v>
      </c>
      <c r="AE55" s="679" t="s">
        <v>428</v>
      </c>
      <c r="AF55" s="680" t="s">
        <v>124</v>
      </c>
      <c r="AG55" s="680"/>
      <c r="AH55" s="510" t="s">
        <v>451</v>
      </c>
      <c r="AI55" s="679" t="s">
        <v>452</v>
      </c>
      <c r="AJ55" s="679" t="s">
        <v>32</v>
      </c>
      <c r="AK55" s="679"/>
      <c r="AL55" s="679" t="s">
        <v>426</v>
      </c>
      <c r="AM55" s="786">
        <f>ROUNDDOWN(M55*(V55+ROUND(AB55/60,2)),0)</f>
        <v>1705</v>
      </c>
      <c r="AN55" s="787"/>
      <c r="AO55" s="787"/>
      <c r="AP55" s="787"/>
      <c r="AQ55" s="788"/>
      <c r="AR55" s="158"/>
      <c r="AS55" s="159"/>
    </row>
    <row r="56" spans="1:45" ht="24" customHeight="1">
      <c r="A56" s="781" t="s">
        <v>6</v>
      </c>
      <c r="B56" s="724"/>
      <c r="C56" s="858"/>
      <c r="D56" s="858"/>
      <c r="E56" s="858"/>
      <c r="F56" s="858"/>
      <c r="G56" s="858"/>
      <c r="H56" s="858"/>
      <c r="I56" s="858"/>
      <c r="J56" s="858"/>
      <c r="K56" s="859"/>
      <c r="L56" s="160"/>
      <c r="M56" s="858"/>
      <c r="N56" s="858"/>
      <c r="O56" s="858"/>
      <c r="P56" s="858"/>
      <c r="Q56" s="858"/>
      <c r="R56" s="858"/>
      <c r="S56" s="679"/>
      <c r="T56" s="510"/>
      <c r="U56" s="679"/>
      <c r="V56" s="861"/>
      <c r="W56" s="861"/>
      <c r="X56" s="510"/>
      <c r="Y56" s="510"/>
      <c r="Z56" s="510"/>
      <c r="AA56" s="510"/>
      <c r="AB56" s="858"/>
      <c r="AC56" s="858"/>
      <c r="AD56" s="680"/>
      <c r="AE56" s="679"/>
      <c r="AF56" s="680"/>
      <c r="AG56" s="680"/>
      <c r="AH56" s="510"/>
      <c r="AI56" s="679"/>
      <c r="AJ56" s="679"/>
      <c r="AK56" s="679"/>
      <c r="AL56" s="679"/>
      <c r="AM56" s="789"/>
      <c r="AN56" s="762"/>
      <c r="AO56" s="762"/>
      <c r="AP56" s="762"/>
      <c r="AQ56" s="790"/>
      <c r="AR56" s="704" t="s">
        <v>291</v>
      </c>
      <c r="AS56" s="454"/>
    </row>
    <row r="57" spans="1:45" ht="13.5" customHeight="1" thickBot="1">
      <c r="A57" s="781"/>
      <c r="B57" s="724"/>
      <c r="C57" s="858"/>
      <c r="D57" s="858"/>
      <c r="E57" s="858"/>
      <c r="F57" s="858"/>
      <c r="G57" s="858"/>
      <c r="H57" s="858"/>
      <c r="I57" s="858"/>
      <c r="J57" s="858"/>
      <c r="K57" s="859"/>
      <c r="L57" s="160"/>
      <c r="M57" s="858"/>
      <c r="N57" s="858"/>
      <c r="O57" s="858"/>
      <c r="P57" s="858"/>
      <c r="Q57" s="858"/>
      <c r="R57" s="858"/>
      <c r="S57" s="679"/>
      <c r="T57" s="510"/>
      <c r="U57" s="679"/>
      <c r="V57" s="861"/>
      <c r="W57" s="861"/>
      <c r="X57" s="510"/>
      <c r="Y57" s="510"/>
      <c r="Z57" s="510"/>
      <c r="AA57" s="510"/>
      <c r="AB57" s="858"/>
      <c r="AC57" s="858"/>
      <c r="AD57" s="680"/>
      <c r="AE57" s="679"/>
      <c r="AF57" s="680"/>
      <c r="AG57" s="680"/>
      <c r="AH57" s="510"/>
      <c r="AI57" s="679"/>
      <c r="AJ57" s="679"/>
      <c r="AK57" s="679"/>
      <c r="AL57" s="679"/>
      <c r="AM57" s="791"/>
      <c r="AN57" s="792"/>
      <c r="AO57" s="792"/>
      <c r="AP57" s="792"/>
      <c r="AQ57" s="793"/>
      <c r="AR57" s="702" t="s">
        <v>16</v>
      </c>
      <c r="AS57" s="703"/>
    </row>
    <row r="58" spans="1:45" ht="14.25" customHeight="1" thickBot="1">
      <c r="A58" s="820"/>
      <c r="B58" s="821"/>
      <c r="C58" s="821"/>
      <c r="D58" s="161" t="s">
        <v>453</v>
      </c>
      <c r="E58" s="821"/>
      <c r="F58" s="821"/>
      <c r="G58" s="821"/>
      <c r="H58" s="161" t="s">
        <v>453</v>
      </c>
      <c r="I58" s="821"/>
      <c r="J58" s="821"/>
      <c r="K58" s="821"/>
      <c r="L58" s="681"/>
      <c r="M58" s="682"/>
      <c r="N58" s="682"/>
      <c r="O58" s="682"/>
      <c r="P58" s="682"/>
      <c r="Q58" s="24"/>
      <c r="R58" s="24"/>
      <c r="S58" s="24"/>
      <c r="T58" s="24"/>
      <c r="U58" s="24"/>
      <c r="V58" s="24"/>
      <c r="W58" s="24"/>
      <c r="X58" s="24"/>
      <c r="Y58" s="24"/>
      <c r="Z58" s="24"/>
      <c r="AA58" s="542" t="s">
        <v>125</v>
      </c>
      <c r="AB58" s="542"/>
      <c r="AC58" s="542"/>
      <c r="AD58" s="542"/>
      <c r="AE58" s="542"/>
      <c r="AF58" s="542"/>
      <c r="AG58" s="542"/>
      <c r="AH58" s="542"/>
      <c r="AI58" s="542"/>
      <c r="AJ58" s="117"/>
      <c r="AK58" s="117"/>
      <c r="AL58" s="117"/>
      <c r="AM58" s="358" t="s">
        <v>126</v>
      </c>
      <c r="AN58" s="312"/>
      <c r="AO58" s="312"/>
      <c r="AP58" s="312"/>
      <c r="AQ58" s="312"/>
      <c r="AR58" s="117"/>
      <c r="AS58" s="162"/>
    </row>
    <row r="59" spans="1:49" ht="18.75" customHeight="1">
      <c r="A59" s="108"/>
      <c r="B59" s="108"/>
      <c r="C59" s="108"/>
      <c r="D59" s="108"/>
      <c r="E59" s="108"/>
      <c r="F59" s="108"/>
      <c r="G59" s="108"/>
      <c r="H59" s="108"/>
      <c r="I59" s="108"/>
      <c r="J59" s="108"/>
      <c r="K59" s="108"/>
      <c r="L59" s="163"/>
      <c r="M59" s="163"/>
      <c r="N59" s="163"/>
      <c r="O59" s="163"/>
      <c r="P59" s="163"/>
      <c r="Q59" s="22"/>
      <c r="R59" s="22"/>
      <c r="S59" s="22"/>
      <c r="T59" s="22"/>
      <c r="U59" s="22"/>
      <c r="V59" s="22"/>
      <c r="W59" s="22"/>
      <c r="X59" s="22"/>
      <c r="Y59" s="22"/>
      <c r="Z59" s="22"/>
      <c r="AA59" s="466">
        <v>12</v>
      </c>
      <c r="AB59" s="498"/>
      <c r="AC59" s="11" t="s">
        <v>127</v>
      </c>
      <c r="AD59" s="164"/>
      <c r="AE59" s="164"/>
      <c r="AF59" s="164"/>
      <c r="AG59" s="164"/>
      <c r="AH59" s="164"/>
      <c r="AI59" s="164"/>
      <c r="AJ59" s="164"/>
      <c r="AK59" s="164"/>
      <c r="AL59" s="165"/>
      <c r="AM59" s="862">
        <f>SUM(AM55,AM51,AM47,AM43,AM39,AM35)</f>
        <v>15471</v>
      </c>
      <c r="AN59" s="863"/>
      <c r="AO59" s="863"/>
      <c r="AP59" s="863"/>
      <c r="AQ59" s="864"/>
      <c r="AR59" s="166"/>
      <c r="AS59" s="167"/>
      <c r="AT59" s="109"/>
      <c r="AU59" s="109"/>
      <c r="AV59" s="109"/>
      <c r="AW59" s="109"/>
    </row>
    <row r="60" spans="1:49" ht="12">
      <c r="A60" s="108"/>
      <c r="B60" s="108"/>
      <c r="C60" s="108"/>
      <c r="D60" s="108"/>
      <c r="E60" s="108"/>
      <c r="F60" s="108"/>
      <c r="G60" s="108"/>
      <c r="H60" s="108"/>
      <c r="I60" s="108"/>
      <c r="J60" s="108"/>
      <c r="K60" s="108"/>
      <c r="L60" s="163"/>
      <c r="M60" s="163"/>
      <c r="N60" s="163"/>
      <c r="O60" s="163"/>
      <c r="P60" s="163"/>
      <c r="Q60" s="22"/>
      <c r="R60" s="22"/>
      <c r="S60" s="22"/>
      <c r="T60" s="22"/>
      <c r="U60" s="22"/>
      <c r="V60" s="22"/>
      <c r="W60" s="22"/>
      <c r="X60" s="22"/>
      <c r="Y60" s="22"/>
      <c r="Z60" s="22"/>
      <c r="AA60" s="168"/>
      <c r="AB60" s="109"/>
      <c r="AC60" s="109" t="s">
        <v>309</v>
      </c>
      <c r="AD60" s="109"/>
      <c r="AE60" s="109"/>
      <c r="AF60" s="109"/>
      <c r="AG60" s="109"/>
      <c r="AH60" s="109"/>
      <c r="AI60" s="109"/>
      <c r="AJ60" s="109"/>
      <c r="AK60" s="109"/>
      <c r="AL60" s="169"/>
      <c r="AM60" s="865"/>
      <c r="AN60" s="866"/>
      <c r="AO60" s="866"/>
      <c r="AP60" s="866"/>
      <c r="AQ60" s="867"/>
      <c r="AR60" s="133"/>
      <c r="AS60" s="113"/>
      <c r="AT60" s="109"/>
      <c r="AU60" s="109"/>
      <c r="AV60" s="109"/>
      <c r="AW60" s="109"/>
    </row>
    <row r="61" spans="1:49" ht="15.75" customHeight="1" thickBot="1">
      <c r="A61" s="112"/>
      <c r="B61" s="112"/>
      <c r="C61" s="108"/>
      <c r="D61" s="108"/>
      <c r="E61" s="108"/>
      <c r="F61" s="108"/>
      <c r="G61" s="108"/>
      <c r="H61" s="108"/>
      <c r="I61" s="108"/>
      <c r="J61" s="108"/>
      <c r="K61" s="108"/>
      <c r="L61" s="163"/>
      <c r="M61" s="163"/>
      <c r="N61" s="163"/>
      <c r="O61" s="163"/>
      <c r="P61" s="163"/>
      <c r="Q61" s="22"/>
      <c r="R61" s="22"/>
      <c r="S61" s="22"/>
      <c r="T61" s="22"/>
      <c r="U61" s="22"/>
      <c r="V61" s="22"/>
      <c r="W61" s="22"/>
      <c r="X61" s="22"/>
      <c r="Y61" s="22"/>
      <c r="Z61" s="22"/>
      <c r="AA61" s="170"/>
      <c r="AB61" s="117"/>
      <c r="AC61" s="117"/>
      <c r="AD61" s="117"/>
      <c r="AE61" s="117"/>
      <c r="AF61" s="117"/>
      <c r="AG61" s="117"/>
      <c r="AH61" s="117"/>
      <c r="AI61" s="117"/>
      <c r="AJ61" s="117"/>
      <c r="AK61" s="117"/>
      <c r="AL61" s="171"/>
      <c r="AM61" s="868"/>
      <c r="AN61" s="869"/>
      <c r="AO61" s="869"/>
      <c r="AP61" s="869"/>
      <c r="AQ61" s="870"/>
      <c r="AR61" s="817" t="s">
        <v>16</v>
      </c>
      <c r="AS61" s="807"/>
      <c r="AT61" s="109"/>
      <c r="AU61" s="109"/>
      <c r="AV61" s="109"/>
      <c r="AW61" s="109"/>
    </row>
    <row r="62" spans="1:45" ht="17.25" customHeight="1">
      <c r="A62" s="313"/>
      <c r="B62" s="313"/>
      <c r="C62" s="313"/>
      <c r="D62" s="313"/>
      <c r="E62" s="313"/>
      <c r="F62" s="313"/>
      <c r="G62" s="313"/>
      <c r="H62" s="313"/>
      <c r="I62" s="313"/>
      <c r="J62" s="313"/>
      <c r="K62" s="313"/>
      <c r="L62" s="313"/>
      <c r="M62" s="313"/>
      <c r="N62" s="313"/>
      <c r="O62" s="108"/>
      <c r="AA62" s="466">
        <v>13</v>
      </c>
      <c r="AB62" s="498"/>
      <c r="AC62" s="11" t="s">
        <v>166</v>
      </c>
      <c r="AD62" s="164"/>
      <c r="AE62" s="164"/>
      <c r="AF62" s="164"/>
      <c r="AG62" s="164"/>
      <c r="AH62" s="164"/>
      <c r="AI62" s="164"/>
      <c r="AJ62" s="164"/>
      <c r="AK62" s="164"/>
      <c r="AL62" s="164"/>
      <c r="AM62" s="359"/>
      <c r="AN62" s="359"/>
      <c r="AO62" s="359"/>
      <c r="AP62" s="359"/>
      <c r="AQ62" s="359"/>
      <c r="AR62" s="164"/>
      <c r="AS62" s="167"/>
    </row>
    <row r="63" spans="1:45" ht="24" customHeight="1" thickBot="1">
      <c r="A63" s="313"/>
      <c r="B63" s="313"/>
      <c r="C63" s="313"/>
      <c r="D63" s="313"/>
      <c r="E63" s="313"/>
      <c r="F63" s="313"/>
      <c r="G63" s="313"/>
      <c r="H63" s="313"/>
      <c r="I63" s="313"/>
      <c r="J63" s="313"/>
      <c r="K63" s="313"/>
      <c r="L63" s="313"/>
      <c r="M63" s="313"/>
      <c r="N63" s="313"/>
      <c r="O63" s="108"/>
      <c r="AA63" s="168"/>
      <c r="AB63" s="109"/>
      <c r="AC63" s="302" t="s">
        <v>311</v>
      </c>
      <c r="AD63" s="109"/>
      <c r="AE63" s="109"/>
      <c r="AF63" s="109"/>
      <c r="AG63" s="109"/>
      <c r="AH63" s="109"/>
      <c r="AI63" s="109"/>
      <c r="AJ63" s="109"/>
      <c r="AK63" s="109"/>
      <c r="AL63" s="311"/>
      <c r="AM63" s="818">
        <f>L26+AM59</f>
        <v>15471</v>
      </c>
      <c r="AN63" s="819"/>
      <c r="AO63" s="819"/>
      <c r="AP63" s="819"/>
      <c r="AQ63" s="819"/>
      <c r="AR63" s="804" t="s">
        <v>293</v>
      </c>
      <c r="AS63" s="805"/>
    </row>
    <row r="64" spans="1:45" ht="6.75" customHeight="1" thickTop="1">
      <c r="A64" s="313"/>
      <c r="B64" s="313"/>
      <c r="C64" s="313"/>
      <c r="D64" s="313"/>
      <c r="E64" s="313"/>
      <c r="F64" s="313"/>
      <c r="G64" s="313"/>
      <c r="H64" s="313"/>
      <c r="I64" s="313"/>
      <c r="J64" s="313"/>
      <c r="K64" s="313"/>
      <c r="L64" s="313"/>
      <c r="M64" s="313"/>
      <c r="N64" s="313"/>
      <c r="O64" s="108"/>
      <c r="AA64" s="170"/>
      <c r="AB64" s="117"/>
      <c r="AC64" s="117"/>
      <c r="AD64" s="117"/>
      <c r="AE64" s="117"/>
      <c r="AF64" s="117"/>
      <c r="AG64" s="117"/>
      <c r="AH64" s="117"/>
      <c r="AI64" s="117"/>
      <c r="AJ64" s="117"/>
      <c r="AK64" s="117"/>
      <c r="AL64" s="117"/>
      <c r="AM64" s="73"/>
      <c r="AN64" s="73"/>
      <c r="AO64" s="73"/>
      <c r="AP64" s="73"/>
      <c r="AQ64" s="73"/>
      <c r="AR64" s="806"/>
      <c r="AS64" s="807"/>
    </row>
  </sheetData>
  <sheetProtection password="C7E5" sheet="1" objects="1" scenarios="1"/>
  <mergeCells count="279">
    <mergeCell ref="AI47:AI49"/>
    <mergeCell ref="AJ47:AK49"/>
    <mergeCell ref="AA47:AA49"/>
    <mergeCell ref="A48:B48"/>
    <mergeCell ref="C48:K49"/>
    <mergeCell ref="AF47:AG49"/>
    <mergeCell ref="AH47:AH49"/>
    <mergeCell ref="D47:J47"/>
    <mergeCell ref="M47:R49"/>
    <mergeCell ref="AB47:AC49"/>
    <mergeCell ref="AR48:AS48"/>
    <mergeCell ref="A49:B49"/>
    <mergeCell ref="AR49:AS49"/>
    <mergeCell ref="A50:C50"/>
    <mergeCell ref="E50:G50"/>
    <mergeCell ref="I50:K50"/>
    <mergeCell ref="L50:P50"/>
    <mergeCell ref="AA50:AI50"/>
    <mergeCell ref="AL47:AL49"/>
    <mergeCell ref="AM47:AQ49"/>
    <mergeCell ref="A2:AS2"/>
    <mergeCell ref="AR52:AS52"/>
    <mergeCell ref="AJ51:AK53"/>
    <mergeCell ref="X51:Y53"/>
    <mergeCell ref="A53:B53"/>
    <mergeCell ref="AR53:AS53"/>
    <mergeCell ref="AE51:AE53"/>
    <mergeCell ref="D51:J51"/>
    <mergeCell ref="M51:R53"/>
    <mergeCell ref="AM51:AQ53"/>
    <mergeCell ref="AR64:AS64"/>
    <mergeCell ref="AA62:AB62"/>
    <mergeCell ref="AR56:AS56"/>
    <mergeCell ref="AJ55:AK57"/>
    <mergeCell ref="AA58:AI58"/>
    <mergeCell ref="AL55:AL57"/>
    <mergeCell ref="AM55:AQ57"/>
    <mergeCell ref="AR63:AS63"/>
    <mergeCell ref="AR57:AS57"/>
    <mergeCell ref="AF55:AG57"/>
    <mergeCell ref="M55:R57"/>
    <mergeCell ref="AR61:AS61"/>
    <mergeCell ref="AD55:AD57"/>
    <mergeCell ref="AA55:AA57"/>
    <mergeCell ref="AB55:AC57"/>
    <mergeCell ref="AH55:AH57"/>
    <mergeCell ref="AE55:AE57"/>
    <mergeCell ref="AI55:AI57"/>
    <mergeCell ref="AA59:AB59"/>
    <mergeCell ref="AM59:AQ61"/>
    <mergeCell ref="X55:Y57"/>
    <mergeCell ref="Z55:Z57"/>
    <mergeCell ref="U55:U57"/>
    <mergeCell ref="V55:W57"/>
    <mergeCell ref="T55:T57"/>
    <mergeCell ref="A58:C58"/>
    <mergeCell ref="E58:G58"/>
    <mergeCell ref="I58:K58"/>
    <mergeCell ref="L58:P58"/>
    <mergeCell ref="A56:B56"/>
    <mergeCell ref="S55:S57"/>
    <mergeCell ref="A57:B57"/>
    <mergeCell ref="C56:K57"/>
    <mergeCell ref="D55:J55"/>
    <mergeCell ref="AL51:AL53"/>
    <mergeCell ref="C52:K53"/>
    <mergeCell ref="U51:U53"/>
    <mergeCell ref="V51:W53"/>
    <mergeCell ref="Z51:Z53"/>
    <mergeCell ref="AF51:AG53"/>
    <mergeCell ref="AH51:AH53"/>
    <mergeCell ref="AI51:AI53"/>
    <mergeCell ref="AA51:AA53"/>
    <mergeCell ref="AB51:AC53"/>
    <mergeCell ref="AA54:AI54"/>
    <mergeCell ref="A52:B52"/>
    <mergeCell ref="AD51:AD53"/>
    <mergeCell ref="S51:S53"/>
    <mergeCell ref="T51:T53"/>
    <mergeCell ref="A54:C54"/>
    <mergeCell ref="E54:G54"/>
    <mergeCell ref="I54:K54"/>
    <mergeCell ref="L54:P54"/>
    <mergeCell ref="AD47:AD49"/>
    <mergeCell ref="AE47:AE49"/>
    <mergeCell ref="S47:S49"/>
    <mergeCell ref="T47:T49"/>
    <mergeCell ref="U47:U49"/>
    <mergeCell ref="V47:W49"/>
    <mergeCell ref="X47:Y49"/>
    <mergeCell ref="Z47:Z49"/>
    <mergeCell ref="AM43:AQ45"/>
    <mergeCell ref="A44:B44"/>
    <mergeCell ref="C44:K45"/>
    <mergeCell ref="AF43:AG45"/>
    <mergeCell ref="AH43:AH45"/>
    <mergeCell ref="U43:U45"/>
    <mergeCell ref="V43:W45"/>
    <mergeCell ref="X43:Y45"/>
    <mergeCell ref="AA43:AA45"/>
    <mergeCell ref="AB43:AC45"/>
    <mergeCell ref="A46:C46"/>
    <mergeCell ref="E46:G46"/>
    <mergeCell ref="I46:K46"/>
    <mergeCell ref="L46:P46"/>
    <mergeCell ref="AA46:AI46"/>
    <mergeCell ref="AL43:AL45"/>
    <mergeCell ref="AD43:AD45"/>
    <mergeCell ref="AE43:AE45"/>
    <mergeCell ref="D39:J39"/>
    <mergeCell ref="M39:R41"/>
    <mergeCell ref="AR44:AS44"/>
    <mergeCell ref="A45:B45"/>
    <mergeCell ref="AR45:AS45"/>
    <mergeCell ref="Z43:Z45"/>
    <mergeCell ref="D43:J43"/>
    <mergeCell ref="M43:R45"/>
    <mergeCell ref="AI43:AI45"/>
    <mergeCell ref="AJ43:AK45"/>
    <mergeCell ref="AR41:AS41"/>
    <mergeCell ref="A42:C42"/>
    <mergeCell ref="E42:G42"/>
    <mergeCell ref="I42:K42"/>
    <mergeCell ref="L42:P42"/>
    <mergeCell ref="AA42:AI42"/>
    <mergeCell ref="AL39:AL41"/>
    <mergeCell ref="AM39:AQ41"/>
    <mergeCell ref="V39:W41"/>
    <mergeCell ref="X39:Y41"/>
    <mergeCell ref="S43:S45"/>
    <mergeCell ref="T43:T45"/>
    <mergeCell ref="AR36:AS36"/>
    <mergeCell ref="AR37:AS37"/>
    <mergeCell ref="AL35:AL37"/>
    <mergeCell ref="AM35:AQ37"/>
    <mergeCell ref="AD35:AD37"/>
    <mergeCell ref="AE35:AE37"/>
    <mergeCell ref="U35:U37"/>
    <mergeCell ref="AR40:AS40"/>
    <mergeCell ref="AJ39:AK41"/>
    <mergeCell ref="AA39:AA41"/>
    <mergeCell ref="AB39:AC41"/>
    <mergeCell ref="AD39:AD41"/>
    <mergeCell ref="AE39:AE41"/>
    <mergeCell ref="AF39:AG41"/>
    <mergeCell ref="AH39:AH41"/>
    <mergeCell ref="A37:B37"/>
    <mergeCell ref="AI39:AI41"/>
    <mergeCell ref="S39:S41"/>
    <mergeCell ref="T39:T41"/>
    <mergeCell ref="V35:W37"/>
    <mergeCell ref="A40:B40"/>
    <mergeCell ref="C40:K41"/>
    <mergeCell ref="U39:U41"/>
    <mergeCell ref="A41:B41"/>
    <mergeCell ref="Z39:Z41"/>
    <mergeCell ref="C36:K37"/>
    <mergeCell ref="X35:Y37"/>
    <mergeCell ref="Z35:Z37"/>
    <mergeCell ref="AI35:AI37"/>
    <mergeCell ref="AF35:AG37"/>
    <mergeCell ref="AH35:AH37"/>
    <mergeCell ref="AA35:AA37"/>
    <mergeCell ref="AB35:AC37"/>
    <mergeCell ref="D35:J35"/>
    <mergeCell ref="M35:R37"/>
    <mergeCell ref="B26:K27"/>
    <mergeCell ref="T26:AS27"/>
    <mergeCell ref="V24:Z25"/>
    <mergeCell ref="AA24:AC25"/>
    <mergeCell ref="AD24:AE25"/>
    <mergeCell ref="B24:K25"/>
    <mergeCell ref="L26:R27"/>
    <mergeCell ref="AP24:AQ24"/>
    <mergeCell ref="P24:R25"/>
    <mergeCell ref="C14:K17"/>
    <mergeCell ref="C18:K21"/>
    <mergeCell ref="L14:AA14"/>
    <mergeCell ref="AB14:AQ14"/>
    <mergeCell ref="L18:AA18"/>
    <mergeCell ref="AB18:AQ18"/>
    <mergeCell ref="L15:AA17"/>
    <mergeCell ref="L19:AA21"/>
    <mergeCell ref="AB15:AQ17"/>
    <mergeCell ref="AB19:AQ21"/>
    <mergeCell ref="B12:K13"/>
    <mergeCell ref="L12:AQ13"/>
    <mergeCell ref="P11:Q11"/>
    <mergeCell ref="AH10:AL10"/>
    <mergeCell ref="AJ11:AK11"/>
    <mergeCell ref="AL11:AM11"/>
    <mergeCell ref="L11:M11"/>
    <mergeCell ref="X10:AA10"/>
    <mergeCell ref="R11:S11"/>
    <mergeCell ref="V11:W11"/>
    <mergeCell ref="AJ22:AK23"/>
    <mergeCell ref="U22:V23"/>
    <mergeCell ref="W22:W23"/>
    <mergeCell ref="AA22:AD23"/>
    <mergeCell ref="AE22:AF23"/>
    <mergeCell ref="AG22:AH23"/>
    <mergeCell ref="AB9:AC9"/>
    <mergeCell ref="AD9:AE9"/>
    <mergeCell ref="Y9:Z9"/>
    <mergeCell ref="AF11:AG11"/>
    <mergeCell ref="AB10:AF10"/>
    <mergeCell ref="AB11:AC11"/>
    <mergeCell ref="P7:Z7"/>
    <mergeCell ref="AB7:AE7"/>
    <mergeCell ref="AF7:AP7"/>
    <mergeCell ref="AD8:AQ8"/>
    <mergeCell ref="L8:M8"/>
    <mergeCell ref="L7:O7"/>
    <mergeCell ref="AR5:AS6"/>
    <mergeCell ref="T11:U11"/>
    <mergeCell ref="X11:Y11"/>
    <mergeCell ref="N11:O11"/>
    <mergeCell ref="R5:AA6"/>
    <mergeCell ref="N9:O9"/>
    <mergeCell ref="N8:AA8"/>
    <mergeCell ref="AJ9:AK9"/>
    <mergeCell ref="B5:K6"/>
    <mergeCell ref="B11:K11"/>
    <mergeCell ref="AG9:AH9"/>
    <mergeCell ref="B7:K10"/>
    <mergeCell ref="L9:M9"/>
    <mergeCell ref="Q9:R9"/>
    <mergeCell ref="T9:U9"/>
    <mergeCell ref="L5:P6"/>
    <mergeCell ref="AB8:AC8"/>
    <mergeCell ref="AD11:AE11"/>
    <mergeCell ref="R10:V10"/>
    <mergeCell ref="L10:P10"/>
    <mergeCell ref="AP22:AQ23"/>
    <mergeCell ref="AL22:AL23"/>
    <mergeCell ref="AM22:AN23"/>
    <mergeCell ref="AO22:AO23"/>
    <mergeCell ref="T22:T23"/>
    <mergeCell ref="AH11:AI11"/>
    <mergeCell ref="X22:Y23"/>
    <mergeCell ref="AI22:AI23"/>
    <mergeCell ref="B22:K23"/>
    <mergeCell ref="AM24:AO24"/>
    <mergeCell ref="AF24:AH25"/>
    <mergeCell ref="AI24:AI25"/>
    <mergeCell ref="S24:U25"/>
    <mergeCell ref="P22:Q23"/>
    <mergeCell ref="R22:S23"/>
    <mergeCell ref="L24:O25"/>
    <mergeCell ref="L22:O23"/>
    <mergeCell ref="Z22:Z23"/>
    <mergeCell ref="AJ3:AK3"/>
    <mergeCell ref="AN3:AO3"/>
    <mergeCell ref="AN11:AO11"/>
    <mergeCell ref="AE5:AQ6"/>
    <mergeCell ref="AH3:AI3"/>
    <mergeCell ref="AL3:AM3"/>
    <mergeCell ref="AO9:AP9"/>
    <mergeCell ref="AN10:AQ10"/>
    <mergeCell ref="AA38:AI38"/>
    <mergeCell ref="M31:AS31"/>
    <mergeCell ref="L32:R32"/>
    <mergeCell ref="AL33:AL34"/>
    <mergeCell ref="AM33:AQ34"/>
    <mergeCell ref="S35:S37"/>
    <mergeCell ref="T35:T37"/>
    <mergeCell ref="AJ35:AK37"/>
    <mergeCell ref="U33:U34"/>
    <mergeCell ref="V33:AK34"/>
    <mergeCell ref="A36:B36"/>
    <mergeCell ref="U29:V30"/>
    <mergeCell ref="AM63:AQ63"/>
    <mergeCell ref="B29:N30"/>
    <mergeCell ref="O29:T30"/>
    <mergeCell ref="L33:S34"/>
    <mergeCell ref="A38:C38"/>
    <mergeCell ref="E38:G38"/>
    <mergeCell ref="I38:K38"/>
    <mergeCell ref="L38:P38"/>
  </mergeCells>
  <printOptions horizontalCentered="1"/>
  <pageMargins left="0.5905511811023623" right="0.5905511811023623" top="0.3937007874015748" bottom="0.3937007874015748" header="0.5118110236220472" footer="0.5118110236220472"/>
  <pageSetup horizontalDpi="600" verticalDpi="600" orientation="portrait" paperSize="9" scale="84" r:id="rId3"/>
  <rowBreaks count="1" manualBreakCount="1">
    <brk id="64" max="44" man="1"/>
  </rowBreaks>
  <legacyDrawing r:id="rId2"/>
  <oleObjects>
    <oleObject progId="Word.Document.8" shapeId="16526707" r:id="rId1"/>
  </oleObjects>
</worksheet>
</file>

<file path=xl/worksheets/sheet8.xml><?xml version="1.0" encoding="utf-8"?>
<worksheet xmlns="http://schemas.openxmlformats.org/spreadsheetml/2006/main" xmlns:r="http://schemas.openxmlformats.org/officeDocument/2006/relationships">
  <dimension ref="A1:BB53"/>
  <sheetViews>
    <sheetView showZeros="0" view="pageBreakPreview" zoomScaleSheetLayoutView="100" zoomScalePageLayoutView="0" workbookViewId="0" topLeftCell="A36">
      <selection activeCell="V21" sqref="V21"/>
    </sheetView>
  </sheetViews>
  <sheetFormatPr defaultColWidth="2.25390625" defaultRowHeight="12.75" customHeight="1"/>
  <cols>
    <col min="1" max="1" width="2.625" style="33" customWidth="1"/>
    <col min="2" max="23" width="2.375" style="33" customWidth="1"/>
    <col min="24" max="24" width="2.50390625" style="33" customWidth="1"/>
    <col min="25" max="25" width="2.375" style="33" customWidth="1"/>
    <col min="26" max="26" width="2.125" style="33" customWidth="1"/>
    <col min="27" max="37" width="2.375" style="33" customWidth="1"/>
    <col min="38" max="38" width="1.75390625" style="33" customWidth="1"/>
    <col min="39" max="39" width="2.375" style="33" customWidth="1"/>
    <col min="40" max="40" width="1.625" style="33" customWidth="1"/>
    <col min="41" max="46" width="2.375" style="33" customWidth="1"/>
    <col min="47" max="16384" width="2.25390625" style="33" customWidth="1"/>
  </cols>
  <sheetData>
    <row r="1" spans="1:5" s="94" customFormat="1" ht="12.75" customHeight="1">
      <c r="A1" s="93" t="s">
        <v>194</v>
      </c>
      <c r="B1" s="93"/>
      <c r="C1" s="93"/>
      <c r="D1" s="93"/>
      <c r="E1" s="93"/>
    </row>
    <row r="2" spans="1:43" ht="18" customHeight="1">
      <c r="A2" s="500" t="s">
        <v>335</v>
      </c>
      <c r="B2" s="500"/>
      <c r="C2" s="500"/>
      <c r="D2" s="500"/>
      <c r="E2" s="500"/>
      <c r="F2" s="500"/>
      <c r="G2" s="500"/>
      <c r="H2" s="500"/>
      <c r="I2" s="500"/>
      <c r="J2" s="500"/>
      <c r="K2" s="500"/>
      <c r="L2" s="500"/>
      <c r="M2" s="500"/>
      <c r="N2" s="500"/>
      <c r="O2" s="500"/>
      <c r="P2" s="500"/>
      <c r="Q2" s="500"/>
      <c r="R2" s="500"/>
      <c r="S2" s="500"/>
      <c r="T2" s="500"/>
      <c r="U2" s="500"/>
      <c r="V2" s="500"/>
      <c r="W2" s="500"/>
      <c r="X2" s="500"/>
      <c r="Y2" s="500"/>
      <c r="Z2" s="500"/>
      <c r="AA2" s="500"/>
      <c r="AB2" s="500"/>
      <c r="AC2" s="500"/>
      <c r="AD2" s="500"/>
      <c r="AE2" s="500"/>
      <c r="AF2" s="500"/>
      <c r="AG2" s="500"/>
      <c r="AH2" s="500"/>
      <c r="AI2" s="500"/>
      <c r="AJ2" s="500"/>
      <c r="AK2" s="500"/>
      <c r="AL2" s="500"/>
      <c r="AM2" s="500"/>
      <c r="AN2" s="500"/>
      <c r="AO2" s="500"/>
      <c r="AP2" s="500"/>
      <c r="AQ2" s="500"/>
    </row>
    <row r="3" spans="1:50" ht="12.75" customHeight="1">
      <c r="A3" s="22"/>
      <c r="B3" s="22"/>
      <c r="C3" s="22"/>
      <c r="D3" s="22"/>
      <c r="E3" s="22"/>
      <c r="F3" s="22"/>
      <c r="AK3" s="33" t="s">
        <v>224</v>
      </c>
      <c r="AL3" s="501"/>
      <c r="AM3" s="501"/>
      <c r="AN3" s="502" t="s">
        <v>46</v>
      </c>
      <c r="AO3" s="502"/>
      <c r="AP3" s="501"/>
      <c r="AQ3" s="501"/>
      <c r="AR3" s="502" t="s">
        <v>47</v>
      </c>
      <c r="AS3" s="502"/>
      <c r="AT3" s="58" t="s">
        <v>196</v>
      </c>
      <c r="AU3" s="53"/>
      <c r="AV3" s="95"/>
      <c r="AW3" s="95"/>
      <c r="AX3" s="95"/>
    </row>
    <row r="4" spans="1:43" ht="3.75" customHeight="1">
      <c r="A4" s="22"/>
      <c r="B4" s="22"/>
      <c r="C4" s="22"/>
      <c r="D4" s="22"/>
      <c r="E4" s="22"/>
      <c r="F4" s="22"/>
      <c r="AI4" s="95"/>
      <c r="AJ4" s="95"/>
      <c r="AK4" s="95"/>
      <c r="AL4" s="95"/>
      <c r="AM4" s="95"/>
      <c r="AN4" s="95"/>
      <c r="AO4" s="95"/>
      <c r="AP4" s="95"/>
      <c r="AQ4" s="95"/>
    </row>
    <row r="5" spans="1:46" s="53" customFormat="1" ht="15" customHeight="1">
      <c r="A5" s="184"/>
      <c r="B5" s="419" t="s">
        <v>71</v>
      </c>
      <c r="C5" s="419"/>
      <c r="D5" s="419"/>
      <c r="E5" s="419"/>
      <c r="F5" s="472"/>
      <c r="G5" s="418" t="s">
        <v>336</v>
      </c>
      <c r="H5" s="419"/>
      <c r="I5" s="419"/>
      <c r="J5" s="419"/>
      <c r="K5" s="419"/>
      <c r="L5" s="419"/>
      <c r="M5" s="419"/>
      <c r="N5" s="419"/>
      <c r="O5" s="419"/>
      <c r="P5" s="419"/>
      <c r="Q5" s="419"/>
      <c r="R5" s="419"/>
      <c r="S5" s="419"/>
      <c r="T5" s="419"/>
      <c r="U5" s="419"/>
      <c r="V5" s="419"/>
      <c r="W5" s="419"/>
      <c r="X5" s="419"/>
      <c r="Y5" s="419"/>
      <c r="Z5" s="419"/>
      <c r="AA5" s="419"/>
      <c r="AB5" s="419"/>
      <c r="AC5" s="419"/>
      <c r="AD5" s="419"/>
      <c r="AE5" s="419"/>
      <c r="AF5" s="419"/>
      <c r="AG5" s="419"/>
      <c r="AH5" s="360"/>
      <c r="AI5" s="900" t="s">
        <v>467</v>
      </c>
      <c r="AJ5" s="900"/>
      <c r="AK5" s="900"/>
      <c r="AL5" s="900"/>
      <c r="AM5" s="900"/>
      <c r="AN5" s="900"/>
      <c r="AO5" s="900"/>
      <c r="AP5" s="900"/>
      <c r="AQ5" s="900"/>
      <c r="AR5" s="900"/>
      <c r="AS5" s="900"/>
      <c r="AT5" s="901"/>
    </row>
    <row r="6" spans="1:46" s="53" customFormat="1" ht="12" customHeight="1">
      <c r="A6" s="139">
        <v>1</v>
      </c>
      <c r="B6" s="461" t="s">
        <v>30</v>
      </c>
      <c r="C6" s="461"/>
      <c r="D6" s="461"/>
      <c r="E6" s="461"/>
      <c r="F6" s="461"/>
      <c r="G6" s="560"/>
      <c r="H6" s="561"/>
      <c r="I6" s="561"/>
      <c r="J6" s="561"/>
      <c r="K6" s="562"/>
      <c r="L6" s="185">
        <v>2</v>
      </c>
      <c r="M6" s="461" t="s">
        <v>235</v>
      </c>
      <c r="N6" s="461"/>
      <c r="O6" s="461"/>
      <c r="P6" s="461"/>
      <c r="Q6" s="461"/>
      <c r="R6" s="461"/>
      <c r="S6" s="461"/>
      <c r="T6" s="461"/>
      <c r="U6" s="461"/>
      <c r="V6" s="462"/>
      <c r="W6" s="186" t="s">
        <v>325</v>
      </c>
      <c r="X6" s="186"/>
      <c r="Y6" s="187"/>
      <c r="Z6" s="187"/>
      <c r="AA6" s="187"/>
      <c r="AB6" s="187"/>
      <c r="AC6" s="187"/>
      <c r="AD6" s="187"/>
      <c r="AE6" s="187"/>
      <c r="AF6" s="187"/>
      <c r="AG6" s="187"/>
      <c r="AH6" s="187"/>
      <c r="AI6" s="187"/>
      <c r="AJ6" s="187"/>
      <c r="AK6" s="187"/>
      <c r="AL6" s="187"/>
      <c r="AM6" s="187"/>
      <c r="AN6" s="187"/>
      <c r="AO6" s="187"/>
      <c r="AP6" s="187"/>
      <c r="AQ6" s="187"/>
      <c r="AR6" s="188"/>
      <c r="AS6" s="511"/>
      <c r="AT6" s="512"/>
    </row>
    <row r="7" spans="1:46" s="53" customFormat="1" ht="12" customHeight="1">
      <c r="A7" s="96"/>
      <c r="B7" s="559"/>
      <c r="C7" s="559"/>
      <c r="D7" s="559"/>
      <c r="E7" s="559"/>
      <c r="F7" s="559"/>
      <c r="G7" s="563"/>
      <c r="H7" s="501"/>
      <c r="I7" s="501"/>
      <c r="J7" s="501"/>
      <c r="K7" s="564"/>
      <c r="L7" s="154"/>
      <c r="M7" s="559"/>
      <c r="N7" s="559"/>
      <c r="O7" s="559"/>
      <c r="P7" s="559"/>
      <c r="Q7" s="559"/>
      <c r="R7" s="559"/>
      <c r="S7" s="559"/>
      <c r="T7" s="559"/>
      <c r="U7" s="559"/>
      <c r="V7" s="566"/>
      <c r="W7" s="189" t="s">
        <v>106</v>
      </c>
      <c r="X7" s="189"/>
      <c r="Y7" s="190"/>
      <c r="Z7" s="190"/>
      <c r="AA7" s="190"/>
      <c r="AB7" s="190"/>
      <c r="AC7" s="190"/>
      <c r="AD7" s="190"/>
      <c r="AE7" s="190"/>
      <c r="AF7" s="190"/>
      <c r="AG7" s="190"/>
      <c r="AH7" s="190"/>
      <c r="AI7" s="190"/>
      <c r="AJ7" s="190"/>
      <c r="AK7" s="190"/>
      <c r="AL7" s="190"/>
      <c r="AM7" s="190"/>
      <c r="AN7" s="190"/>
      <c r="AO7" s="190"/>
      <c r="AP7" s="190"/>
      <c r="AQ7" s="190"/>
      <c r="AR7" s="191"/>
      <c r="AS7" s="885"/>
      <c r="AT7" s="886"/>
    </row>
    <row r="8" spans="1:46" s="53" customFormat="1" ht="12" customHeight="1">
      <c r="A8" s="100"/>
      <c r="B8" s="463"/>
      <c r="C8" s="463"/>
      <c r="D8" s="463"/>
      <c r="E8" s="463"/>
      <c r="F8" s="463"/>
      <c r="G8" s="515"/>
      <c r="H8" s="565"/>
      <c r="I8" s="565"/>
      <c r="J8" s="565"/>
      <c r="K8" s="516"/>
      <c r="L8" s="134"/>
      <c r="M8" s="463"/>
      <c r="N8" s="463"/>
      <c r="O8" s="463"/>
      <c r="P8" s="463"/>
      <c r="Q8" s="463"/>
      <c r="R8" s="463"/>
      <c r="S8" s="463"/>
      <c r="T8" s="463"/>
      <c r="U8" s="463"/>
      <c r="V8" s="464"/>
      <c r="W8" s="100" t="s">
        <v>107</v>
      </c>
      <c r="X8" s="100"/>
      <c r="Y8" s="102"/>
      <c r="Z8" s="102"/>
      <c r="AA8" s="102"/>
      <c r="AB8" s="102"/>
      <c r="AC8" s="102"/>
      <c r="AD8" s="102"/>
      <c r="AE8" s="102"/>
      <c r="AF8" s="102"/>
      <c r="AG8" s="102"/>
      <c r="AH8" s="102"/>
      <c r="AI8" s="102"/>
      <c r="AJ8" s="102"/>
      <c r="AK8" s="102"/>
      <c r="AL8" s="102"/>
      <c r="AM8" s="102"/>
      <c r="AN8" s="102"/>
      <c r="AO8" s="102"/>
      <c r="AP8" s="102"/>
      <c r="AQ8" s="102"/>
      <c r="AR8" s="25"/>
      <c r="AS8" s="513"/>
      <c r="AT8" s="514"/>
    </row>
    <row r="9" spans="1:46" ht="15.75" customHeight="1">
      <c r="A9" s="34">
        <v>3</v>
      </c>
      <c r="B9" s="461" t="s">
        <v>76</v>
      </c>
      <c r="C9" s="461"/>
      <c r="D9" s="461"/>
      <c r="E9" s="461"/>
      <c r="F9" s="461"/>
      <c r="G9" s="461"/>
      <c r="H9" s="461"/>
      <c r="I9" s="461"/>
      <c r="J9" s="461"/>
      <c r="K9" s="462"/>
      <c r="L9" s="466" t="s">
        <v>45</v>
      </c>
      <c r="M9" s="498"/>
      <c r="N9" s="498"/>
      <c r="O9" s="453"/>
      <c r="P9" s="560"/>
      <c r="Q9" s="561"/>
      <c r="R9" s="561"/>
      <c r="S9" s="498" t="s">
        <v>31</v>
      </c>
      <c r="T9" s="498"/>
      <c r="U9" s="453"/>
      <c r="V9" s="498" t="s">
        <v>77</v>
      </c>
      <c r="W9" s="498"/>
      <c r="X9" s="498"/>
      <c r="Y9" s="498"/>
      <c r="Z9" s="498"/>
      <c r="AA9" s="511">
        <v>10</v>
      </c>
      <c r="AB9" s="504"/>
      <c r="AC9" s="504"/>
      <c r="AD9" s="503" t="s">
        <v>32</v>
      </c>
      <c r="AE9" s="503"/>
      <c r="AF9" s="504">
        <v>20</v>
      </c>
      <c r="AG9" s="504"/>
      <c r="AH9" s="504"/>
      <c r="AI9" s="192" t="s">
        <v>33</v>
      </c>
      <c r="AJ9" s="142"/>
      <c r="AK9" s="142"/>
      <c r="AL9" s="142"/>
      <c r="AM9" s="142"/>
      <c r="AN9" s="142"/>
      <c r="AO9" s="142"/>
      <c r="AP9" s="142"/>
      <c r="AQ9" s="142"/>
      <c r="AR9" s="142"/>
      <c r="AS9" s="142"/>
      <c r="AT9" s="193"/>
    </row>
    <row r="10" spans="1:46" ht="15.75" customHeight="1">
      <c r="A10" s="35"/>
      <c r="B10" s="463"/>
      <c r="C10" s="463"/>
      <c r="D10" s="463"/>
      <c r="E10" s="463"/>
      <c r="F10" s="463"/>
      <c r="G10" s="463"/>
      <c r="H10" s="463"/>
      <c r="I10" s="463"/>
      <c r="J10" s="463"/>
      <c r="K10" s="464"/>
      <c r="L10" s="567"/>
      <c r="M10" s="499"/>
      <c r="N10" s="499"/>
      <c r="O10" s="568"/>
      <c r="P10" s="515"/>
      <c r="Q10" s="565"/>
      <c r="R10" s="565"/>
      <c r="S10" s="499"/>
      <c r="T10" s="499"/>
      <c r="U10" s="568"/>
      <c r="V10" s="499"/>
      <c r="W10" s="499"/>
      <c r="X10" s="499"/>
      <c r="Y10" s="499"/>
      <c r="Z10" s="499"/>
      <c r="AA10" s="517" t="s">
        <v>75</v>
      </c>
      <c r="AB10" s="483"/>
      <c r="AC10" s="483"/>
      <c r="AD10" s="483"/>
      <c r="AE10" s="557">
        <f>AA9+ROUND(AF9/60,2)</f>
        <v>10.33</v>
      </c>
      <c r="AF10" s="557"/>
      <c r="AG10" s="557"/>
      <c r="AH10" s="101" t="s">
        <v>225</v>
      </c>
      <c r="AI10" s="483" t="s">
        <v>32</v>
      </c>
      <c r="AJ10" s="483"/>
      <c r="AK10" s="483"/>
      <c r="AL10" s="102" t="s">
        <v>78</v>
      </c>
      <c r="AM10" s="102"/>
      <c r="AN10" s="24"/>
      <c r="AO10" s="24"/>
      <c r="AP10" s="24"/>
      <c r="AQ10" s="101"/>
      <c r="AR10" s="103"/>
      <c r="AS10" s="103"/>
      <c r="AT10" s="104"/>
    </row>
    <row r="11" spans="1:46" s="93" customFormat="1" ht="15.75" customHeight="1">
      <c r="A11" s="107">
        <v>4</v>
      </c>
      <c r="B11" s="883" t="s">
        <v>109</v>
      </c>
      <c r="C11" s="884"/>
      <c r="D11" s="884"/>
      <c r="E11" s="884"/>
      <c r="F11" s="884"/>
      <c r="G11" s="884"/>
      <c r="H11" s="884"/>
      <c r="I11" s="884"/>
      <c r="J11" s="884"/>
      <c r="K11" s="893" t="s">
        <v>178</v>
      </c>
      <c r="L11" s="893"/>
      <c r="M11" s="893"/>
      <c r="N11" s="893"/>
      <c r="O11" s="893"/>
      <c r="P11" s="893"/>
      <c r="Q11" s="893"/>
      <c r="R11" s="893"/>
      <c r="S11" s="893"/>
      <c r="T11" s="893"/>
      <c r="U11" s="893"/>
      <c r="V11" s="893"/>
      <c r="W11" s="893"/>
      <c r="X11" s="893"/>
      <c r="Y11" s="893"/>
      <c r="Z11" s="893"/>
      <c r="AA11" s="893"/>
      <c r="AB11" s="893"/>
      <c r="AC11" s="893"/>
      <c r="AD11" s="893"/>
      <c r="AE11" s="893"/>
      <c r="AF11" s="893"/>
      <c r="AG11" s="893"/>
      <c r="AH11" s="893"/>
      <c r="AI11" s="893"/>
      <c r="AJ11" s="893"/>
      <c r="AK11" s="893"/>
      <c r="AL11" s="893"/>
      <c r="AM11" s="893"/>
      <c r="AN11" s="893"/>
      <c r="AO11" s="893"/>
      <c r="AP11" s="893"/>
      <c r="AQ11" s="893"/>
      <c r="AR11" s="893"/>
      <c r="AS11" s="893"/>
      <c r="AT11" s="894"/>
    </row>
    <row r="12" spans="1:46" s="93" customFormat="1" ht="13.5" customHeight="1">
      <c r="A12" s="52"/>
      <c r="B12" s="194"/>
      <c r="C12" s="194"/>
      <c r="D12" s="194"/>
      <c r="E12" s="194"/>
      <c r="F12" s="194"/>
      <c r="G12" s="194"/>
      <c r="H12" s="194"/>
      <c r="I12" s="194"/>
      <c r="J12" s="194"/>
      <c r="K12" s="895"/>
      <c r="L12" s="895"/>
      <c r="M12" s="895"/>
      <c r="N12" s="895"/>
      <c r="O12" s="895"/>
      <c r="P12" s="895"/>
      <c r="Q12" s="895"/>
      <c r="R12" s="895"/>
      <c r="S12" s="895"/>
      <c r="T12" s="895"/>
      <c r="U12" s="895"/>
      <c r="V12" s="895"/>
      <c r="W12" s="895"/>
      <c r="X12" s="895"/>
      <c r="Y12" s="895"/>
      <c r="Z12" s="895"/>
      <c r="AA12" s="895"/>
      <c r="AB12" s="895"/>
      <c r="AC12" s="895"/>
      <c r="AD12" s="895"/>
      <c r="AE12" s="895"/>
      <c r="AF12" s="895"/>
      <c r="AG12" s="895"/>
      <c r="AH12" s="895"/>
      <c r="AI12" s="895"/>
      <c r="AJ12" s="895"/>
      <c r="AK12" s="895"/>
      <c r="AL12" s="895"/>
      <c r="AM12" s="895"/>
      <c r="AN12" s="895"/>
      <c r="AO12" s="895"/>
      <c r="AP12" s="895"/>
      <c r="AQ12" s="895"/>
      <c r="AR12" s="895"/>
      <c r="AS12" s="895"/>
      <c r="AT12" s="896"/>
    </row>
    <row r="13" spans="1:46" s="93" customFormat="1" ht="15.75" customHeight="1">
      <c r="A13" s="195"/>
      <c r="B13" s="196" t="s">
        <v>103</v>
      </c>
      <c r="C13" s="197" t="s">
        <v>365</v>
      </c>
      <c r="D13" s="197"/>
      <c r="E13" s="197"/>
      <c r="F13" s="197"/>
      <c r="G13" s="197"/>
      <c r="H13" s="197"/>
      <c r="I13" s="197"/>
      <c r="J13" s="197"/>
      <c r="K13" s="197"/>
      <c r="L13" s="197"/>
      <c r="M13" s="197"/>
      <c r="N13" s="197"/>
      <c r="O13" s="197"/>
      <c r="P13" s="197"/>
      <c r="Q13" s="197"/>
      <c r="R13" s="197"/>
      <c r="S13" s="197"/>
      <c r="T13" s="197"/>
      <c r="U13" s="197"/>
      <c r="V13" s="197"/>
      <c r="W13" s="197"/>
      <c r="X13" s="197"/>
      <c r="Y13" s="197"/>
      <c r="Z13" s="197"/>
      <c r="AA13" s="197"/>
      <c r="AB13" s="197"/>
      <c r="AC13" s="197"/>
      <c r="AD13" s="197"/>
      <c r="AE13" s="197"/>
      <c r="AF13" s="197"/>
      <c r="AG13" s="197"/>
      <c r="AH13" s="197"/>
      <c r="AI13" s="197"/>
      <c r="AJ13" s="197"/>
      <c r="AK13" s="197"/>
      <c r="AL13" s="197"/>
      <c r="AM13" s="197"/>
      <c r="AN13" s="197"/>
      <c r="AO13" s="197"/>
      <c r="AP13" s="197"/>
      <c r="AQ13" s="197"/>
      <c r="AR13" s="197"/>
      <c r="AS13" s="197"/>
      <c r="AT13" s="198"/>
    </row>
    <row r="14" spans="1:46" s="201" customFormat="1" ht="17.25" customHeight="1" thickBot="1">
      <c r="A14" s="199"/>
      <c r="B14" s="871" t="s">
        <v>108</v>
      </c>
      <c r="C14" s="872"/>
      <c r="D14" s="872"/>
      <c r="E14" s="872"/>
      <c r="F14" s="872"/>
      <c r="G14" s="872"/>
      <c r="H14" s="872"/>
      <c r="I14" s="872"/>
      <c r="J14" s="200"/>
      <c r="K14" s="200"/>
      <c r="L14" s="200"/>
      <c r="N14" s="202"/>
      <c r="O14" s="203" t="s">
        <v>80</v>
      </c>
      <c r="P14" s="203"/>
      <c r="Q14" s="203"/>
      <c r="R14" s="880" t="s">
        <v>190</v>
      </c>
      <c r="S14" s="880"/>
      <c r="T14" s="880"/>
      <c r="U14" s="880"/>
      <c r="V14" s="880"/>
      <c r="W14" s="880"/>
      <c r="X14" s="881"/>
      <c r="Y14" s="881"/>
      <c r="Z14" s="203"/>
      <c r="AA14" s="202"/>
      <c r="AB14" s="524" t="s">
        <v>170</v>
      </c>
      <c r="AC14" s="524"/>
      <c r="AD14" s="524"/>
      <c r="AE14" s="524"/>
      <c r="AF14" s="524"/>
      <c r="AG14" s="524"/>
      <c r="AH14" s="203"/>
      <c r="AI14" s="204" t="s">
        <v>236</v>
      </c>
      <c r="AJ14" s="204"/>
      <c r="AK14" s="204"/>
      <c r="AL14" s="204"/>
      <c r="AM14" s="204"/>
      <c r="AN14" s="204"/>
      <c r="AO14" s="205"/>
      <c r="AP14" s="206"/>
      <c r="AQ14" s="206"/>
      <c r="AR14" s="155"/>
      <c r="AT14" s="207"/>
    </row>
    <row r="15" spans="1:46" s="53" customFormat="1" ht="22.5" customHeight="1" thickBot="1">
      <c r="A15" s="195"/>
      <c r="B15" s="12"/>
      <c r="C15" s="495">
        <v>56000</v>
      </c>
      <c r="D15" s="518"/>
      <c r="E15" s="518"/>
      <c r="F15" s="518"/>
      <c r="G15" s="518"/>
      <c r="H15" s="519"/>
      <c r="I15" s="510" t="s">
        <v>16</v>
      </c>
      <c r="J15" s="510"/>
      <c r="K15" s="510" t="s">
        <v>198</v>
      </c>
      <c r="L15" s="510"/>
      <c r="M15" s="502"/>
      <c r="N15" s="598">
        <v>0.5</v>
      </c>
      <c r="O15" s="598"/>
      <c r="P15" s="598"/>
      <c r="Q15" s="22" t="s">
        <v>203</v>
      </c>
      <c r="R15" s="495">
        <v>521</v>
      </c>
      <c r="S15" s="518"/>
      <c r="T15" s="518"/>
      <c r="U15" s="518"/>
      <c r="V15" s="518"/>
      <c r="W15" s="519"/>
      <c r="X15" s="510" t="s">
        <v>16</v>
      </c>
      <c r="Y15" s="510"/>
      <c r="Z15" s="510" t="s">
        <v>198</v>
      </c>
      <c r="AA15" s="882"/>
      <c r="AB15" s="505">
        <v>3</v>
      </c>
      <c r="AC15" s="506"/>
      <c r="AD15" s="506"/>
      <c r="AE15" s="507"/>
      <c r="AF15" s="510" t="s">
        <v>29</v>
      </c>
      <c r="AG15" s="510"/>
      <c r="AH15" s="22" t="s">
        <v>430</v>
      </c>
      <c r="AI15" s="543">
        <f>ROUND(C15*N15+R15*AB15,0)</f>
        <v>29563</v>
      </c>
      <c r="AJ15" s="544"/>
      <c r="AK15" s="544"/>
      <c r="AL15" s="544"/>
      <c r="AM15" s="544"/>
      <c r="AN15" s="544"/>
      <c r="AO15" s="545"/>
      <c r="AP15" s="502" t="s">
        <v>16</v>
      </c>
      <c r="AQ15" s="502"/>
      <c r="AR15" s="154"/>
      <c r="AS15" s="22"/>
      <c r="AT15" s="23"/>
    </row>
    <row r="16" spans="1:46" s="53" customFormat="1" ht="15.75" customHeight="1">
      <c r="A16" s="195"/>
      <c r="B16" s="28"/>
      <c r="C16" s="24"/>
      <c r="D16" s="24"/>
      <c r="E16" s="24"/>
      <c r="F16" s="24"/>
      <c r="G16" s="24"/>
      <c r="H16" s="24"/>
      <c r="I16" s="103"/>
      <c r="J16" s="103"/>
      <c r="K16" s="103"/>
      <c r="L16" s="103"/>
      <c r="M16" s="24"/>
      <c r="N16" s="24"/>
      <c r="O16" s="24"/>
      <c r="P16" s="24"/>
      <c r="Q16" s="73"/>
      <c r="R16" s="73"/>
      <c r="S16" s="627" t="s">
        <v>79</v>
      </c>
      <c r="T16" s="627"/>
      <c r="U16" s="627"/>
      <c r="V16" s="627"/>
      <c r="W16" s="627"/>
      <c r="Y16" s="208"/>
      <c r="Z16" s="208"/>
      <c r="AA16" s="208"/>
      <c r="AB16" s="208"/>
      <c r="AC16" s="208"/>
      <c r="AD16" s="208"/>
      <c r="AE16" s="24"/>
      <c r="AF16" s="24"/>
      <c r="AG16" s="542"/>
      <c r="AH16" s="542"/>
      <c r="AI16" s="542"/>
      <c r="AJ16" s="542"/>
      <c r="AK16" s="542"/>
      <c r="AL16" s="24"/>
      <c r="AM16" s="209"/>
      <c r="AN16" s="102"/>
      <c r="AO16" s="102"/>
      <c r="AP16" s="102"/>
      <c r="AQ16" s="24"/>
      <c r="AR16" s="24"/>
      <c r="AS16" s="73"/>
      <c r="AT16" s="74"/>
    </row>
    <row r="17" spans="1:46" s="53" customFormat="1" ht="15.75" customHeight="1">
      <c r="A17" s="210"/>
      <c r="B17" s="26" t="s">
        <v>215</v>
      </c>
      <c r="C17" s="185" t="s">
        <v>173</v>
      </c>
      <c r="D17" s="46"/>
      <c r="E17" s="46"/>
      <c r="F17" s="46"/>
      <c r="G17" s="27"/>
      <c r="H17" s="27"/>
      <c r="I17" s="27"/>
      <c r="J17" s="27"/>
      <c r="K17" s="27"/>
      <c r="L17" s="11"/>
      <c r="M17" s="11"/>
      <c r="N17" s="27"/>
      <c r="O17" s="27"/>
      <c r="P17" s="27"/>
      <c r="Q17" s="27"/>
      <c r="R17" s="211"/>
      <c r="S17" s="212"/>
      <c r="T17" s="212"/>
      <c r="U17" s="212"/>
      <c r="V17" s="212"/>
      <c r="W17" s="212"/>
      <c r="X17" s="212"/>
      <c r="Y17" s="212"/>
      <c r="Z17" s="212"/>
      <c r="AA17" s="212"/>
      <c r="AB17" s="212"/>
      <c r="AC17" s="185"/>
      <c r="AD17" s="185"/>
      <c r="AE17" s="185"/>
      <c r="AF17" s="185"/>
      <c r="AG17" s="185"/>
      <c r="AH17" s="185"/>
      <c r="AI17" s="185"/>
      <c r="AJ17" s="27"/>
      <c r="AK17" s="27"/>
      <c r="AL17" s="212"/>
      <c r="AM17" s="212"/>
      <c r="AN17" s="212"/>
      <c r="AO17" s="212"/>
      <c r="AP17" s="212"/>
      <c r="AQ17" s="212"/>
      <c r="AR17" s="212"/>
      <c r="AS17" s="46"/>
      <c r="AT17" s="213"/>
    </row>
    <row r="18" spans="1:46" s="53" customFormat="1" ht="14.25" customHeight="1">
      <c r="A18" s="210"/>
      <c r="B18" s="897" t="s">
        <v>184</v>
      </c>
      <c r="C18" s="898"/>
      <c r="D18" s="898"/>
      <c r="E18" s="898"/>
      <c r="F18" s="898"/>
      <c r="G18" s="898"/>
      <c r="H18" s="898"/>
      <c r="I18" s="898"/>
      <c r="J18" s="898"/>
      <c r="K18" s="898"/>
      <c r="L18" s="898"/>
      <c r="M18" s="898"/>
      <c r="N18" s="898"/>
      <c r="O18" s="898"/>
      <c r="P18" s="898"/>
      <c r="Q18" s="898"/>
      <c r="R18" s="898"/>
      <c r="S18" s="898"/>
      <c r="T18" s="898"/>
      <c r="U18" s="898"/>
      <c r="V18" s="898"/>
      <c r="W18" s="898"/>
      <c r="X18" s="898"/>
      <c r="Y18" s="898"/>
      <c r="Z18" s="898"/>
      <c r="AA18" s="898"/>
      <c r="AB18" s="898"/>
      <c r="AC18" s="898"/>
      <c r="AD18" s="898"/>
      <c r="AE18" s="898"/>
      <c r="AF18" s="898"/>
      <c r="AG18" s="898"/>
      <c r="AH18" s="898"/>
      <c r="AI18" s="898"/>
      <c r="AJ18" s="898"/>
      <c r="AK18" s="898"/>
      <c r="AL18" s="898"/>
      <c r="AM18" s="898"/>
      <c r="AN18" s="898"/>
      <c r="AO18" s="898"/>
      <c r="AP18" s="898"/>
      <c r="AQ18" s="898"/>
      <c r="AR18" s="898"/>
      <c r="AS18" s="898"/>
      <c r="AT18" s="899"/>
    </row>
    <row r="19" spans="1:46" s="201" customFormat="1" ht="15.75" customHeight="1" thickBot="1">
      <c r="A19" s="214"/>
      <c r="B19" s="878" t="s">
        <v>188</v>
      </c>
      <c r="C19" s="879"/>
      <c r="D19" s="879"/>
      <c r="E19" s="879"/>
      <c r="F19" s="879"/>
      <c r="G19" s="879"/>
      <c r="H19" s="879"/>
      <c r="I19" s="879"/>
      <c r="J19" s="879"/>
      <c r="K19" s="879"/>
      <c r="L19" s="879"/>
      <c r="M19" s="238"/>
      <c r="N19" s="238"/>
      <c r="O19" s="238"/>
      <c r="P19" s="238"/>
      <c r="Q19" s="238"/>
      <c r="R19" s="238"/>
      <c r="S19" s="238"/>
      <c r="T19" s="112"/>
      <c r="U19" s="112"/>
      <c r="V19" s="524" t="s">
        <v>170</v>
      </c>
      <c r="W19" s="524"/>
      <c r="X19" s="524"/>
      <c r="Y19" s="524"/>
      <c r="Z19" s="524"/>
      <c r="AA19" s="524"/>
      <c r="AC19" s="155" t="s">
        <v>101</v>
      </c>
      <c r="AD19" s="108"/>
      <c r="AL19" s="112"/>
      <c r="AM19" s="112"/>
      <c r="AN19" s="112"/>
      <c r="AO19" s="112"/>
      <c r="AP19" s="112"/>
      <c r="AQ19" s="112"/>
      <c r="AR19" s="112"/>
      <c r="AS19" s="112"/>
      <c r="AT19" s="159"/>
    </row>
    <row r="20" spans="1:46" s="53" customFormat="1" ht="22.5" customHeight="1" thickBot="1">
      <c r="A20" s="215"/>
      <c r="B20" s="12"/>
      <c r="C20" s="2"/>
      <c r="D20" s="2"/>
      <c r="E20" s="890">
        <v>5612.2</v>
      </c>
      <c r="F20" s="891"/>
      <c r="G20" s="891"/>
      <c r="H20" s="891"/>
      <c r="I20" s="891"/>
      <c r="J20" s="892"/>
      <c r="K20" s="510" t="s">
        <v>16</v>
      </c>
      <c r="L20" s="510"/>
      <c r="M20" s="2"/>
      <c r="N20" s="2"/>
      <c r="O20" s="2"/>
      <c r="P20" s="2"/>
      <c r="Q20" s="2"/>
      <c r="R20" s="2"/>
      <c r="S20" s="2"/>
      <c r="T20" s="510" t="s">
        <v>425</v>
      </c>
      <c r="U20" s="510"/>
      <c r="V20" s="505">
        <v>4</v>
      </c>
      <c r="W20" s="506"/>
      <c r="X20" s="506"/>
      <c r="Y20" s="507"/>
      <c r="Z20" s="2" t="s">
        <v>29</v>
      </c>
      <c r="AA20" s="510" t="s">
        <v>430</v>
      </c>
      <c r="AB20" s="510"/>
      <c r="AC20" s="887">
        <f>E20*V20</f>
        <v>22448.8</v>
      </c>
      <c r="AD20" s="888"/>
      <c r="AE20" s="888"/>
      <c r="AF20" s="888"/>
      <c r="AG20" s="888"/>
      <c r="AH20" s="888"/>
      <c r="AI20" s="889"/>
      <c r="AJ20" s="502" t="s">
        <v>16</v>
      </c>
      <c r="AK20" s="502"/>
      <c r="AL20" s="2"/>
      <c r="AM20" s="2"/>
      <c r="AN20" s="2"/>
      <c r="AO20" s="2"/>
      <c r="AP20" s="2"/>
      <c r="AQ20" s="2"/>
      <c r="AR20" s="2"/>
      <c r="AS20" s="2"/>
      <c r="AT20" s="17"/>
    </row>
    <row r="21" spans="1:46" s="53" customFormat="1" ht="11.25" customHeight="1">
      <c r="A21" s="215"/>
      <c r="B21" s="876" t="s">
        <v>189</v>
      </c>
      <c r="C21" s="877"/>
      <c r="D21" s="877"/>
      <c r="E21" s="877"/>
      <c r="F21" s="877"/>
      <c r="G21" s="877"/>
      <c r="H21" s="877"/>
      <c r="I21" s="877"/>
      <c r="J21" s="877"/>
      <c r="K21" s="877"/>
      <c r="L21" s="877"/>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103"/>
      <c r="AK21" s="103"/>
      <c r="AL21" s="103"/>
      <c r="AM21" s="103"/>
      <c r="AN21" s="103"/>
      <c r="AO21" s="103"/>
      <c r="AP21" s="103"/>
      <c r="AQ21" s="103"/>
      <c r="AR21" s="103"/>
      <c r="AS21" s="103"/>
      <c r="AT21" s="104"/>
    </row>
    <row r="22" spans="1:47" s="53" customFormat="1" ht="15" customHeight="1">
      <c r="A22" s="36">
        <v>5</v>
      </c>
      <c r="B22" s="39" t="s">
        <v>191</v>
      </c>
      <c r="C22" s="91"/>
      <c r="D22" s="91"/>
      <c r="E22" s="91"/>
      <c r="F22" s="37"/>
      <c r="G22" s="37"/>
      <c r="H22" s="37"/>
      <c r="I22" s="37"/>
      <c r="J22" s="37"/>
      <c r="K22" s="217"/>
      <c r="L22" s="217"/>
      <c r="M22" s="37"/>
      <c r="N22" s="37"/>
      <c r="O22" s="37"/>
      <c r="P22" s="37"/>
      <c r="Q22" s="218"/>
      <c r="R22" s="219"/>
      <c r="S22" s="219"/>
      <c r="T22" s="219"/>
      <c r="U22" s="219"/>
      <c r="V22" s="219"/>
      <c r="W22" s="219"/>
      <c r="X22" s="219"/>
      <c r="Y22" s="219"/>
      <c r="Z22" s="219"/>
      <c r="AA22" s="219"/>
      <c r="AB22" s="39"/>
      <c r="AC22" s="39"/>
      <c r="AD22" s="39"/>
      <c r="AE22" s="39"/>
      <c r="AF22" s="39"/>
      <c r="AG22" s="39"/>
      <c r="AH22" s="39"/>
      <c r="AI22" s="37"/>
      <c r="AJ22" s="37"/>
      <c r="AK22" s="219"/>
      <c r="AL22" s="219"/>
      <c r="AM22" s="219"/>
      <c r="AN22" s="219"/>
      <c r="AO22" s="219"/>
      <c r="AP22" s="219"/>
      <c r="AQ22" s="219"/>
      <c r="AR22" s="91"/>
      <c r="AS22" s="91"/>
      <c r="AT22" s="220"/>
      <c r="AU22" s="210"/>
    </row>
    <row r="23" spans="1:47" s="53" customFormat="1" ht="15" customHeight="1">
      <c r="A23" s="221" t="s">
        <v>92</v>
      </c>
      <c r="B23" s="187" t="s">
        <v>182</v>
      </c>
      <c r="C23" s="50"/>
      <c r="D23" s="50"/>
      <c r="E23" s="50"/>
      <c r="F23" s="192"/>
      <c r="G23" s="192"/>
      <c r="H23" s="192"/>
      <c r="I23" s="192"/>
      <c r="J23" s="192"/>
      <c r="K23" s="142"/>
      <c r="L23" s="142"/>
      <c r="M23" s="192"/>
      <c r="N23" s="192"/>
      <c r="O23" s="192"/>
      <c r="P23" s="192"/>
      <c r="Q23" s="222"/>
      <c r="R23" s="222"/>
      <c r="S23" s="222"/>
      <c r="T23" s="222"/>
      <c r="U23" s="222"/>
      <c r="V23" s="222"/>
      <c r="W23" s="223"/>
      <c r="X23" s="224" t="s">
        <v>205</v>
      </c>
      <c r="Y23" s="187" t="s">
        <v>183</v>
      </c>
      <c r="Z23" s="224"/>
      <c r="AA23" s="224"/>
      <c r="AB23" s="224"/>
      <c r="AC23" s="224"/>
      <c r="AD23" s="224"/>
      <c r="AE23" s="224"/>
      <c r="AF23" s="224"/>
      <c r="AG23" s="187"/>
      <c r="AH23" s="187"/>
      <c r="AI23" s="187"/>
      <c r="AJ23" s="187"/>
      <c r="AK23" s="187"/>
      <c r="AL23" s="187"/>
      <c r="AM23" s="187"/>
      <c r="AN23" s="192"/>
      <c r="AO23" s="192"/>
      <c r="AP23" s="224"/>
      <c r="AQ23" s="224"/>
      <c r="AR23" s="224"/>
      <c r="AS23" s="224"/>
      <c r="AT23" s="223"/>
      <c r="AU23" s="210"/>
    </row>
    <row r="24" spans="1:54" s="229" customFormat="1" ht="17.25" customHeight="1" thickBot="1">
      <c r="A24" s="225"/>
      <c r="B24" s="226" t="s">
        <v>179</v>
      </c>
      <c r="C24" s="226"/>
      <c r="D24" s="226"/>
      <c r="E24" s="226"/>
      <c r="F24" s="226"/>
      <c r="G24" s="226"/>
      <c r="H24" s="226"/>
      <c r="I24" s="226"/>
      <c r="J24" s="226"/>
      <c r="K24" s="227"/>
      <c r="L24" s="227"/>
      <c r="M24" s="227"/>
      <c r="N24" s="227"/>
      <c r="O24" s="227"/>
      <c r="P24" s="227"/>
      <c r="Q24" s="227"/>
      <c r="R24" s="227"/>
      <c r="S24" s="227"/>
      <c r="T24" s="227"/>
      <c r="U24" s="227"/>
      <c r="V24" s="227"/>
      <c r="W24" s="228"/>
      <c r="X24" s="225"/>
      <c r="Y24" s="226" t="s">
        <v>192</v>
      </c>
      <c r="Z24" s="226"/>
      <c r="AA24" s="226"/>
      <c r="AB24" s="226"/>
      <c r="AC24" s="226"/>
      <c r="AD24" s="226"/>
      <c r="AE24" s="226"/>
      <c r="AF24" s="226"/>
      <c r="AG24" s="226"/>
      <c r="AH24" s="227"/>
      <c r="AI24" s="227"/>
      <c r="AJ24" s="227"/>
      <c r="AK24" s="227"/>
      <c r="AL24" s="227"/>
      <c r="AM24" s="227"/>
      <c r="AN24" s="227"/>
      <c r="AO24" s="227"/>
      <c r="AP24" s="227"/>
      <c r="AQ24" s="227"/>
      <c r="AR24" s="227"/>
      <c r="AS24" s="227"/>
      <c r="AT24" s="228"/>
      <c r="AU24" s="210"/>
      <c r="AV24" s="53"/>
      <c r="AW24" s="53"/>
      <c r="AX24" s="53"/>
      <c r="AY24" s="53"/>
      <c r="AZ24" s="53"/>
      <c r="BA24" s="155"/>
      <c r="BB24" s="155"/>
    </row>
    <row r="25" spans="1:52" ht="26.25" customHeight="1" thickBot="1">
      <c r="A25" s="78"/>
      <c r="B25" s="552">
        <v>56663</v>
      </c>
      <c r="C25" s="553"/>
      <c r="D25" s="553"/>
      <c r="E25" s="553"/>
      <c r="F25" s="553"/>
      <c r="G25" s="553"/>
      <c r="H25" s="553"/>
      <c r="I25" s="553"/>
      <c r="J25" s="553"/>
      <c r="K25" s="553"/>
      <c r="L25" s="553"/>
      <c r="M25" s="553"/>
      <c r="N25" s="554"/>
      <c r="O25" s="555" t="s">
        <v>16</v>
      </c>
      <c r="P25" s="556"/>
      <c r="Q25" s="230"/>
      <c r="R25" s="230"/>
      <c r="S25" s="230"/>
      <c r="T25" s="230"/>
      <c r="U25" s="230"/>
      <c r="V25" s="230"/>
      <c r="W25" s="231"/>
      <c r="X25" s="78"/>
      <c r="Y25" s="873">
        <v>566872.5</v>
      </c>
      <c r="Z25" s="874"/>
      <c r="AA25" s="874"/>
      <c r="AB25" s="874"/>
      <c r="AC25" s="874"/>
      <c r="AD25" s="874"/>
      <c r="AE25" s="874"/>
      <c r="AF25" s="874"/>
      <c r="AG25" s="874"/>
      <c r="AH25" s="874"/>
      <c r="AI25" s="874"/>
      <c r="AJ25" s="874"/>
      <c r="AK25" s="875"/>
      <c r="AL25" s="555" t="s">
        <v>16</v>
      </c>
      <c r="AM25" s="556"/>
      <c r="AN25" s="230"/>
      <c r="AO25" s="230"/>
      <c r="AP25" s="230"/>
      <c r="AQ25" s="230"/>
      <c r="AR25" s="230"/>
      <c r="AS25" s="230"/>
      <c r="AT25" s="231"/>
      <c r="AU25" s="210"/>
      <c r="AV25" s="53"/>
      <c r="AW25" s="53"/>
      <c r="AX25" s="53"/>
      <c r="AY25" s="53"/>
      <c r="AZ25" s="53"/>
    </row>
    <row r="26" spans="1:52" ht="8.25" customHeight="1">
      <c r="A26" s="35"/>
      <c r="B26" s="134"/>
      <c r="C26" s="134"/>
      <c r="D26" s="134"/>
      <c r="E26" s="134"/>
      <c r="F26" s="463"/>
      <c r="G26" s="463"/>
      <c r="H26" s="463"/>
      <c r="I26" s="463"/>
      <c r="J26" s="463"/>
      <c r="K26" s="463"/>
      <c r="L26" s="463"/>
      <c r="M26" s="463"/>
      <c r="N26" s="24"/>
      <c r="O26" s="24"/>
      <c r="P26" s="161"/>
      <c r="Q26" s="161"/>
      <c r="R26" s="161"/>
      <c r="S26" s="161"/>
      <c r="T26" s="161"/>
      <c r="U26" s="161"/>
      <c r="V26" s="161"/>
      <c r="W26" s="232"/>
      <c r="X26" s="35"/>
      <c r="Y26" s="134"/>
      <c r="Z26" s="134"/>
      <c r="AA26" s="134"/>
      <c r="AB26" s="134"/>
      <c r="AC26" s="463"/>
      <c r="AD26" s="463"/>
      <c r="AE26" s="463"/>
      <c r="AF26" s="463"/>
      <c r="AG26" s="463"/>
      <c r="AH26" s="463"/>
      <c r="AI26" s="463"/>
      <c r="AJ26" s="463"/>
      <c r="AK26" s="24"/>
      <c r="AL26" s="24"/>
      <c r="AM26" s="161"/>
      <c r="AN26" s="161"/>
      <c r="AO26" s="161"/>
      <c r="AP26" s="161"/>
      <c r="AQ26" s="161"/>
      <c r="AR26" s="161"/>
      <c r="AS26" s="161"/>
      <c r="AT26" s="232"/>
      <c r="AU26" s="210"/>
      <c r="AV26" s="53"/>
      <c r="AW26" s="53"/>
      <c r="AX26" s="53"/>
      <c r="AY26" s="53"/>
      <c r="AZ26" s="53"/>
    </row>
    <row r="27" spans="1:46" ht="15.75" customHeight="1">
      <c r="A27" s="233"/>
      <c r="B27" s="234"/>
      <c r="C27" s="234"/>
      <c r="D27" s="234"/>
      <c r="E27" s="234"/>
      <c r="F27" s="234"/>
      <c r="G27" s="234"/>
      <c r="H27" s="234"/>
      <c r="I27" s="234"/>
      <c r="J27" s="234"/>
      <c r="K27" s="234"/>
      <c r="L27" s="22"/>
      <c r="M27" s="22"/>
      <c r="N27" s="22"/>
      <c r="O27" s="22"/>
      <c r="P27" s="108"/>
      <c r="Q27" s="108"/>
      <c r="R27" s="108"/>
      <c r="S27" s="22"/>
      <c r="T27" s="22"/>
      <c r="U27" s="22"/>
      <c r="V27" s="22"/>
      <c r="W27" s="22"/>
      <c r="X27" s="22"/>
      <c r="Y27" s="22"/>
      <c r="Z27" s="22"/>
      <c r="AA27" s="155"/>
      <c r="AB27" s="155"/>
      <c r="AC27" s="155"/>
      <c r="AD27" s="155"/>
      <c r="AE27" s="108"/>
      <c r="AF27" s="108"/>
      <c r="AG27" s="108"/>
      <c r="AH27" s="153"/>
      <c r="AI27" s="155"/>
      <c r="AJ27" s="155"/>
      <c r="AK27" s="155"/>
      <c r="AL27" s="155"/>
      <c r="AM27" s="155"/>
      <c r="AN27" s="108"/>
      <c r="AO27" s="108"/>
      <c r="AP27" s="108"/>
      <c r="AQ27" s="153"/>
      <c r="AR27" s="109"/>
      <c r="AS27" s="109"/>
      <c r="AT27" s="109"/>
    </row>
    <row r="28" spans="1:46" ht="15.75" customHeight="1">
      <c r="A28" s="235"/>
      <c r="B28" s="234"/>
      <c r="C28" s="234"/>
      <c r="D28" s="234"/>
      <c r="E28" s="234"/>
      <c r="F28" s="234"/>
      <c r="G28" s="234"/>
      <c r="H28" s="234"/>
      <c r="I28" s="234"/>
      <c r="J28" s="234"/>
      <c r="K28" s="234"/>
      <c r="L28" s="22"/>
      <c r="M28" s="22"/>
      <c r="N28" s="22"/>
      <c r="O28" s="22"/>
      <c r="P28" s="108"/>
      <c r="Q28" s="108"/>
      <c r="R28" s="108"/>
      <c r="S28" s="22"/>
      <c r="T28" s="22"/>
      <c r="U28" s="22"/>
      <c r="V28" s="22"/>
      <c r="W28" s="22"/>
      <c r="X28" s="22"/>
      <c r="Y28" s="22"/>
      <c r="Z28" s="22"/>
      <c r="AA28" s="155"/>
      <c r="AB28" s="155"/>
      <c r="AC28" s="155"/>
      <c r="AD28" s="155"/>
      <c r="AE28" s="108"/>
      <c r="AF28" s="108"/>
      <c r="AG28" s="108"/>
      <c r="AH28" s="153"/>
      <c r="AI28" s="155"/>
      <c r="AJ28" s="155"/>
      <c r="AK28" s="155"/>
      <c r="AL28" s="155"/>
      <c r="AM28" s="155"/>
      <c r="AN28" s="108"/>
      <c r="AO28" s="108"/>
      <c r="AP28" s="108"/>
      <c r="AQ28" s="153"/>
      <c r="AR28" s="109"/>
      <c r="AS28" s="109"/>
      <c r="AT28" s="109"/>
    </row>
    <row r="29" spans="1:46" ht="15.75" customHeight="1">
      <c r="A29" s="235"/>
      <c r="B29" s="234"/>
      <c r="C29" s="234"/>
      <c r="D29" s="234"/>
      <c r="E29" s="234"/>
      <c r="F29" s="234"/>
      <c r="G29" s="234"/>
      <c r="H29" s="234"/>
      <c r="I29" s="234"/>
      <c r="J29" s="234"/>
      <c r="K29" s="234"/>
      <c r="L29" s="22"/>
      <c r="M29" s="22"/>
      <c r="N29" s="22"/>
      <c r="O29" s="22"/>
      <c r="P29" s="108"/>
      <c r="Q29" s="108"/>
      <c r="R29" s="108"/>
      <c r="S29" s="22"/>
      <c r="T29" s="22"/>
      <c r="U29" s="22"/>
      <c r="V29" s="22"/>
      <c r="W29" s="22"/>
      <c r="X29" s="22"/>
      <c r="Y29" s="22"/>
      <c r="Z29" s="22"/>
      <c r="AA29" s="155"/>
      <c r="AB29" s="155"/>
      <c r="AC29" s="155"/>
      <c r="AD29" s="155"/>
      <c r="AE29" s="108"/>
      <c r="AF29" s="108"/>
      <c r="AG29" s="108"/>
      <c r="AH29" s="153"/>
      <c r="AI29" s="155"/>
      <c r="AJ29" s="155"/>
      <c r="AK29" s="155"/>
      <c r="AL29" s="155"/>
      <c r="AM29" s="155"/>
      <c r="AN29" s="108"/>
      <c r="AO29" s="108"/>
      <c r="AP29" s="108"/>
      <c r="AQ29" s="153"/>
      <c r="AR29" s="109"/>
      <c r="AS29" s="109"/>
      <c r="AT29" s="109"/>
    </row>
    <row r="30" spans="1:46" ht="15.75" customHeight="1">
      <c r="A30" s="235"/>
      <c r="B30" s="234"/>
      <c r="C30" s="234"/>
      <c r="D30" s="234"/>
      <c r="E30" s="234"/>
      <c r="F30" s="234"/>
      <c r="G30" s="234"/>
      <c r="H30" s="234"/>
      <c r="I30" s="234"/>
      <c r="J30" s="234"/>
      <c r="K30" s="234"/>
      <c r="L30" s="22"/>
      <c r="M30" s="22"/>
      <c r="N30" s="22"/>
      <c r="O30" s="22"/>
      <c r="P30" s="108"/>
      <c r="Q30" s="108"/>
      <c r="R30" s="108"/>
      <c r="S30" s="22"/>
      <c r="T30" s="22"/>
      <c r="U30" s="22"/>
      <c r="V30" s="22"/>
      <c r="W30" s="22"/>
      <c r="X30" s="22"/>
      <c r="Y30" s="22"/>
      <c r="Z30" s="22"/>
      <c r="AA30" s="155"/>
      <c r="AB30" s="155"/>
      <c r="AC30" s="155"/>
      <c r="AD30" s="155"/>
      <c r="AE30" s="108"/>
      <c r="AF30" s="108"/>
      <c r="AG30" s="108"/>
      <c r="AH30" s="153"/>
      <c r="AI30" s="155"/>
      <c r="AJ30" s="155"/>
      <c r="AK30" s="155"/>
      <c r="AL30" s="155"/>
      <c r="AM30" s="155"/>
      <c r="AN30" s="108"/>
      <c r="AO30" s="108"/>
      <c r="AP30" s="108"/>
      <c r="AQ30" s="153"/>
      <c r="AR30" s="109"/>
      <c r="AS30" s="109"/>
      <c r="AT30" s="109"/>
    </row>
    <row r="31" spans="1:46" ht="15.75" customHeight="1">
      <c r="A31" s="235"/>
      <c r="B31" s="234"/>
      <c r="C31" s="234"/>
      <c r="D31" s="234"/>
      <c r="E31" s="234"/>
      <c r="F31" s="234"/>
      <c r="G31" s="234"/>
      <c r="H31" s="234"/>
      <c r="I31" s="234"/>
      <c r="J31" s="234"/>
      <c r="K31" s="234"/>
      <c r="L31" s="22"/>
      <c r="M31" s="22"/>
      <c r="N31" s="22"/>
      <c r="O31" s="22"/>
      <c r="P31" s="108"/>
      <c r="Q31" s="108"/>
      <c r="R31" s="108"/>
      <c r="S31" s="22"/>
      <c r="T31" s="22"/>
      <c r="U31" s="22"/>
      <c r="V31" s="22"/>
      <c r="W31" s="22"/>
      <c r="X31" s="22"/>
      <c r="Y31" s="22"/>
      <c r="Z31" s="22"/>
      <c r="AA31" s="155"/>
      <c r="AB31" s="155"/>
      <c r="AC31" s="155"/>
      <c r="AD31" s="155"/>
      <c r="AE31" s="108"/>
      <c r="AF31" s="108"/>
      <c r="AG31" s="108"/>
      <c r="AH31" s="153"/>
      <c r="AI31" s="155"/>
      <c r="AJ31" s="155"/>
      <c r="AK31" s="155"/>
      <c r="AL31" s="155"/>
      <c r="AM31" s="155"/>
      <c r="AN31" s="108"/>
      <c r="AO31" s="108"/>
      <c r="AP31" s="108"/>
      <c r="AQ31" s="153"/>
      <c r="AR31" s="109"/>
      <c r="AS31" s="109"/>
      <c r="AT31" s="109"/>
    </row>
    <row r="32" spans="1:46" ht="15.75" customHeight="1">
      <c r="A32" s="235"/>
      <c r="B32" s="234"/>
      <c r="C32" s="234"/>
      <c r="D32" s="234"/>
      <c r="E32" s="234"/>
      <c r="F32" s="234"/>
      <c r="G32" s="234"/>
      <c r="H32" s="234"/>
      <c r="I32" s="234"/>
      <c r="J32" s="234"/>
      <c r="K32" s="234"/>
      <c r="L32" s="22"/>
      <c r="M32" s="22"/>
      <c r="N32" s="22"/>
      <c r="O32" s="22"/>
      <c r="P32" s="108"/>
      <c r="Q32" s="108"/>
      <c r="R32" s="108"/>
      <c r="S32" s="22"/>
      <c r="T32" s="22"/>
      <c r="U32" s="22"/>
      <c r="V32" s="22"/>
      <c r="W32" s="22"/>
      <c r="X32" s="22"/>
      <c r="Y32" s="22"/>
      <c r="Z32" s="22"/>
      <c r="AA32" s="155"/>
      <c r="AB32" s="155"/>
      <c r="AC32" s="155"/>
      <c r="AD32" s="155"/>
      <c r="AE32" s="108"/>
      <c r="AF32" s="108"/>
      <c r="AG32" s="108"/>
      <c r="AH32" s="153"/>
      <c r="AI32" s="155"/>
      <c r="AJ32" s="155"/>
      <c r="AK32" s="155"/>
      <c r="AL32" s="155"/>
      <c r="AM32" s="155"/>
      <c r="AN32" s="108"/>
      <c r="AO32" s="108"/>
      <c r="AP32" s="108"/>
      <c r="AQ32" s="153"/>
      <c r="AR32" s="109"/>
      <c r="AS32" s="109"/>
      <c r="AT32" s="109"/>
    </row>
    <row r="33" spans="1:46" ht="15.75" customHeight="1">
      <c r="A33" s="235"/>
      <c r="B33" s="234"/>
      <c r="C33" s="234"/>
      <c r="D33" s="234"/>
      <c r="E33" s="234"/>
      <c r="F33" s="234"/>
      <c r="G33" s="234"/>
      <c r="H33" s="234"/>
      <c r="I33" s="234"/>
      <c r="J33" s="234"/>
      <c r="K33" s="234"/>
      <c r="L33" s="22"/>
      <c r="M33" s="22"/>
      <c r="N33" s="22"/>
      <c r="O33" s="22"/>
      <c r="P33" s="108"/>
      <c r="Q33" s="108"/>
      <c r="R33" s="108"/>
      <c r="S33" s="22"/>
      <c r="T33" s="22"/>
      <c r="U33" s="22"/>
      <c r="V33" s="22"/>
      <c r="W33" s="22"/>
      <c r="X33" s="22"/>
      <c r="Y33" s="22"/>
      <c r="Z33" s="22"/>
      <c r="AA33" s="155"/>
      <c r="AB33" s="155"/>
      <c r="AC33" s="155"/>
      <c r="AD33" s="155"/>
      <c r="AE33" s="108"/>
      <c r="AF33" s="108"/>
      <c r="AG33" s="108"/>
      <c r="AH33" s="153"/>
      <c r="AI33" s="155"/>
      <c r="AJ33" s="155"/>
      <c r="AK33" s="155"/>
      <c r="AL33" s="155"/>
      <c r="AM33" s="155"/>
      <c r="AN33" s="108"/>
      <c r="AO33" s="108"/>
      <c r="AP33" s="108"/>
      <c r="AQ33" s="153"/>
      <c r="AR33" s="109"/>
      <c r="AS33" s="109"/>
      <c r="AT33" s="109"/>
    </row>
    <row r="34" spans="1:46" ht="15.75" customHeight="1">
      <c r="A34" s="235"/>
      <c r="B34" s="234"/>
      <c r="C34" s="234"/>
      <c r="D34" s="234"/>
      <c r="E34" s="234"/>
      <c r="F34" s="234"/>
      <c r="G34" s="234"/>
      <c r="H34" s="234"/>
      <c r="I34" s="234"/>
      <c r="J34" s="234"/>
      <c r="K34" s="234"/>
      <c r="L34" s="22"/>
      <c r="M34" s="22"/>
      <c r="N34" s="22"/>
      <c r="O34" s="22"/>
      <c r="P34" s="108"/>
      <c r="Q34" s="108"/>
      <c r="R34" s="108"/>
      <c r="S34" s="22"/>
      <c r="T34" s="22"/>
      <c r="U34" s="22"/>
      <c r="V34" s="22"/>
      <c r="W34" s="22"/>
      <c r="X34" s="22"/>
      <c r="Y34" s="22"/>
      <c r="Z34" s="22"/>
      <c r="AA34" s="155"/>
      <c r="AB34" s="155"/>
      <c r="AC34" s="155"/>
      <c r="AD34" s="155"/>
      <c r="AE34" s="108"/>
      <c r="AF34" s="108"/>
      <c r="AG34" s="108"/>
      <c r="AH34" s="153"/>
      <c r="AI34" s="155"/>
      <c r="AJ34" s="155"/>
      <c r="AK34" s="155"/>
      <c r="AL34" s="155"/>
      <c r="AM34" s="155"/>
      <c r="AN34" s="108"/>
      <c r="AO34" s="108"/>
      <c r="AP34" s="108"/>
      <c r="AQ34" s="153"/>
      <c r="AR34" s="109"/>
      <c r="AS34" s="109"/>
      <c r="AT34" s="109"/>
    </row>
    <row r="35" spans="1:46" ht="15.75" customHeight="1">
      <c r="A35" s="235"/>
      <c r="B35" s="234"/>
      <c r="C35" s="234"/>
      <c r="D35" s="234"/>
      <c r="E35" s="234"/>
      <c r="F35" s="234"/>
      <c r="G35" s="234"/>
      <c r="H35" s="234"/>
      <c r="I35" s="234"/>
      <c r="J35" s="234"/>
      <c r="K35" s="234"/>
      <c r="L35" s="22"/>
      <c r="M35" s="22"/>
      <c r="N35" s="22"/>
      <c r="O35" s="22"/>
      <c r="P35" s="108"/>
      <c r="Q35" s="108"/>
      <c r="R35" s="108"/>
      <c r="S35" s="22"/>
      <c r="T35" s="22"/>
      <c r="U35" s="22"/>
      <c r="V35" s="22"/>
      <c r="W35" s="22"/>
      <c r="X35" s="22"/>
      <c r="Y35" s="22"/>
      <c r="Z35" s="22"/>
      <c r="AA35" s="155"/>
      <c r="AB35" s="155"/>
      <c r="AC35" s="155"/>
      <c r="AD35" s="155"/>
      <c r="AE35" s="108"/>
      <c r="AF35" s="108"/>
      <c r="AG35" s="108"/>
      <c r="AH35" s="153"/>
      <c r="AI35" s="155"/>
      <c r="AJ35" s="155"/>
      <c r="AK35" s="155"/>
      <c r="AL35" s="155"/>
      <c r="AM35" s="155"/>
      <c r="AN35" s="108"/>
      <c r="AO35" s="108"/>
      <c r="AP35" s="108"/>
      <c r="AQ35" s="153"/>
      <c r="AR35" s="109"/>
      <c r="AS35" s="109"/>
      <c r="AT35" s="109"/>
    </row>
    <row r="36" spans="1:46" ht="15.75" customHeight="1">
      <c r="A36" s="235"/>
      <c r="B36" s="234"/>
      <c r="C36" s="234"/>
      <c r="D36" s="234"/>
      <c r="E36" s="234"/>
      <c r="F36" s="234"/>
      <c r="G36" s="234"/>
      <c r="H36" s="234"/>
      <c r="I36" s="234"/>
      <c r="J36" s="234"/>
      <c r="K36" s="234"/>
      <c r="L36" s="22"/>
      <c r="M36" s="22"/>
      <c r="N36" s="22"/>
      <c r="O36" s="22"/>
      <c r="P36" s="108"/>
      <c r="Q36" s="108"/>
      <c r="R36" s="108"/>
      <c r="S36" s="22"/>
      <c r="T36" s="22"/>
      <c r="U36" s="22"/>
      <c r="V36" s="22"/>
      <c r="W36" s="22"/>
      <c r="X36" s="22"/>
      <c r="Y36" s="22"/>
      <c r="Z36" s="22"/>
      <c r="AA36" s="155"/>
      <c r="AB36" s="155"/>
      <c r="AC36" s="155"/>
      <c r="AD36" s="155"/>
      <c r="AE36" s="108"/>
      <c r="AF36" s="108"/>
      <c r="AG36" s="108"/>
      <c r="AH36" s="153"/>
      <c r="AI36" s="155"/>
      <c r="AJ36" s="155"/>
      <c r="AK36" s="155"/>
      <c r="AL36" s="155"/>
      <c r="AM36" s="155"/>
      <c r="AN36" s="108"/>
      <c r="AO36" s="108"/>
      <c r="AP36" s="108"/>
      <c r="AQ36" s="153"/>
      <c r="AR36" s="109"/>
      <c r="AS36" s="109"/>
      <c r="AT36" s="109"/>
    </row>
    <row r="37" spans="1:46" ht="15.75" customHeight="1">
      <c r="A37" s="235"/>
      <c r="B37" s="234"/>
      <c r="C37" s="234"/>
      <c r="D37" s="234"/>
      <c r="E37" s="234"/>
      <c r="F37" s="234"/>
      <c r="G37" s="234"/>
      <c r="H37" s="234"/>
      <c r="I37" s="234"/>
      <c r="J37" s="234"/>
      <c r="K37" s="234"/>
      <c r="L37" s="22"/>
      <c r="M37" s="22"/>
      <c r="N37" s="22"/>
      <c r="O37" s="22"/>
      <c r="P37" s="108"/>
      <c r="Q37" s="108"/>
      <c r="R37" s="108"/>
      <c r="S37" s="22"/>
      <c r="T37" s="22"/>
      <c r="U37" s="22"/>
      <c r="V37" s="22"/>
      <c r="W37" s="22"/>
      <c r="X37" s="22"/>
      <c r="Y37" s="22"/>
      <c r="Z37" s="22"/>
      <c r="AA37" s="155"/>
      <c r="AB37" s="155"/>
      <c r="AC37" s="155"/>
      <c r="AD37" s="155"/>
      <c r="AE37" s="108"/>
      <c r="AF37" s="108"/>
      <c r="AG37" s="108"/>
      <c r="AH37" s="153"/>
      <c r="AI37" s="155"/>
      <c r="AJ37" s="155"/>
      <c r="AK37" s="155"/>
      <c r="AL37" s="155"/>
      <c r="AM37" s="155"/>
      <c r="AN37" s="108"/>
      <c r="AO37" s="108"/>
      <c r="AP37" s="108"/>
      <c r="AQ37" s="153"/>
      <c r="AR37" s="109"/>
      <c r="AS37" s="109"/>
      <c r="AT37" s="109"/>
    </row>
    <row r="38" spans="1:46" ht="15.75" customHeight="1">
      <c r="A38" s="235"/>
      <c r="B38" s="234"/>
      <c r="C38" s="234"/>
      <c r="D38" s="234"/>
      <c r="E38" s="234"/>
      <c r="F38" s="234"/>
      <c r="G38" s="234"/>
      <c r="H38" s="234"/>
      <c r="I38" s="234"/>
      <c r="J38" s="234"/>
      <c r="K38" s="234"/>
      <c r="L38" s="22"/>
      <c r="M38" s="22"/>
      <c r="N38" s="22"/>
      <c r="O38" s="22"/>
      <c r="P38" s="108"/>
      <c r="Q38" s="108"/>
      <c r="R38" s="108"/>
      <c r="S38" s="22"/>
      <c r="T38" s="22"/>
      <c r="U38" s="22"/>
      <c r="V38" s="22"/>
      <c r="W38" s="22"/>
      <c r="X38" s="22"/>
      <c r="Y38" s="22"/>
      <c r="Z38" s="22"/>
      <c r="AA38" s="155"/>
      <c r="AB38" s="155"/>
      <c r="AC38" s="155"/>
      <c r="AD38" s="155"/>
      <c r="AE38" s="108"/>
      <c r="AF38" s="108"/>
      <c r="AG38" s="108"/>
      <c r="AH38" s="153"/>
      <c r="AI38" s="155"/>
      <c r="AJ38" s="155"/>
      <c r="AK38" s="155"/>
      <c r="AL38" s="155"/>
      <c r="AM38" s="155"/>
      <c r="AN38" s="108"/>
      <c r="AO38" s="108"/>
      <c r="AP38" s="108"/>
      <c r="AQ38" s="153"/>
      <c r="AR38" s="109"/>
      <c r="AS38" s="109"/>
      <c r="AT38" s="109"/>
    </row>
    <row r="39" spans="1:46" ht="15.75" customHeight="1">
      <c r="A39" s="235"/>
      <c r="B39" s="234"/>
      <c r="C39" s="234"/>
      <c r="D39" s="234"/>
      <c r="E39" s="234"/>
      <c r="F39" s="234"/>
      <c r="G39" s="234"/>
      <c r="H39" s="234"/>
      <c r="I39" s="234"/>
      <c r="J39" s="234"/>
      <c r="K39" s="234"/>
      <c r="L39" s="22"/>
      <c r="M39" s="22"/>
      <c r="N39" s="22"/>
      <c r="O39" s="22"/>
      <c r="P39" s="108"/>
      <c r="Q39" s="108"/>
      <c r="R39" s="108"/>
      <c r="S39" s="22"/>
      <c r="T39" s="22"/>
      <c r="U39" s="22"/>
      <c r="V39" s="22"/>
      <c r="W39" s="22"/>
      <c r="X39" s="22"/>
      <c r="Y39" s="22"/>
      <c r="Z39" s="22"/>
      <c r="AA39" s="155"/>
      <c r="AB39" s="155"/>
      <c r="AC39" s="155"/>
      <c r="AD39" s="155"/>
      <c r="AE39" s="108"/>
      <c r="AF39" s="108"/>
      <c r="AG39" s="108"/>
      <c r="AH39" s="153"/>
      <c r="AI39" s="155"/>
      <c r="AJ39" s="155"/>
      <c r="AK39" s="155"/>
      <c r="AL39" s="155"/>
      <c r="AM39" s="155"/>
      <c r="AN39" s="108"/>
      <c r="AO39" s="108"/>
      <c r="AP39" s="108"/>
      <c r="AQ39" s="153"/>
      <c r="AR39" s="109"/>
      <c r="AS39" s="109"/>
      <c r="AT39" s="109"/>
    </row>
    <row r="40" spans="1:46" ht="15.75" customHeight="1">
      <c r="A40" s="235"/>
      <c r="B40" s="234"/>
      <c r="C40" s="234"/>
      <c r="D40" s="234"/>
      <c r="E40" s="234"/>
      <c r="F40" s="234"/>
      <c r="G40" s="234"/>
      <c r="H40" s="234"/>
      <c r="I40" s="234"/>
      <c r="J40" s="234"/>
      <c r="K40" s="234"/>
      <c r="L40" s="22"/>
      <c r="M40" s="22"/>
      <c r="N40" s="22"/>
      <c r="O40" s="22"/>
      <c r="P40" s="108"/>
      <c r="Q40" s="108"/>
      <c r="R40" s="108"/>
      <c r="S40" s="22"/>
      <c r="T40" s="22"/>
      <c r="U40" s="22"/>
      <c r="V40" s="22"/>
      <c r="W40" s="22"/>
      <c r="X40" s="22"/>
      <c r="Y40" s="22"/>
      <c r="Z40" s="22"/>
      <c r="AA40" s="155"/>
      <c r="AB40" s="155"/>
      <c r="AC40" s="155"/>
      <c r="AD40" s="155"/>
      <c r="AE40" s="108"/>
      <c r="AF40" s="108"/>
      <c r="AG40" s="108"/>
      <c r="AH40" s="153"/>
      <c r="AI40" s="155"/>
      <c r="AJ40" s="155"/>
      <c r="AK40" s="155"/>
      <c r="AL40" s="155"/>
      <c r="AM40" s="155"/>
      <c r="AN40" s="108"/>
      <c r="AO40" s="108"/>
      <c r="AP40" s="108"/>
      <c r="AQ40" s="153"/>
      <c r="AR40" s="109"/>
      <c r="AS40" s="109"/>
      <c r="AT40" s="109"/>
    </row>
    <row r="41" spans="1:46" ht="15.75" customHeight="1">
      <c r="A41" s="235"/>
      <c r="B41" s="234"/>
      <c r="C41" s="234"/>
      <c r="D41" s="234"/>
      <c r="E41" s="234"/>
      <c r="F41" s="234"/>
      <c r="G41" s="234"/>
      <c r="H41" s="234"/>
      <c r="I41" s="234"/>
      <c r="J41" s="234"/>
      <c r="K41" s="234"/>
      <c r="L41" s="22"/>
      <c r="M41" s="22"/>
      <c r="N41" s="22"/>
      <c r="O41" s="22"/>
      <c r="P41" s="108"/>
      <c r="Q41" s="108"/>
      <c r="R41" s="108"/>
      <c r="S41" s="22"/>
      <c r="T41" s="22"/>
      <c r="U41" s="22"/>
      <c r="V41" s="22"/>
      <c r="W41" s="22"/>
      <c r="X41" s="22"/>
      <c r="Y41" s="22"/>
      <c r="Z41" s="22"/>
      <c r="AA41" s="155"/>
      <c r="AB41" s="155"/>
      <c r="AC41" s="155"/>
      <c r="AD41" s="155"/>
      <c r="AE41" s="108"/>
      <c r="AF41" s="108"/>
      <c r="AG41" s="108"/>
      <c r="AH41" s="153"/>
      <c r="AI41" s="155"/>
      <c r="AJ41" s="155"/>
      <c r="AK41" s="155"/>
      <c r="AL41" s="155"/>
      <c r="AM41" s="155"/>
      <c r="AN41" s="108"/>
      <c r="AO41" s="108"/>
      <c r="AP41" s="108"/>
      <c r="AQ41" s="153"/>
      <c r="AR41" s="109"/>
      <c r="AS41" s="109"/>
      <c r="AT41" s="109"/>
    </row>
    <row r="42" spans="1:46" ht="15.75" customHeight="1">
      <c r="A42" s="235"/>
      <c r="B42" s="234"/>
      <c r="C42" s="234"/>
      <c r="D42" s="234"/>
      <c r="E42" s="234"/>
      <c r="F42" s="234"/>
      <c r="G42" s="234"/>
      <c r="H42" s="234"/>
      <c r="I42" s="234"/>
      <c r="J42" s="234"/>
      <c r="K42" s="234"/>
      <c r="L42" s="22"/>
      <c r="M42" s="22"/>
      <c r="N42" s="22"/>
      <c r="O42" s="22"/>
      <c r="P42" s="108"/>
      <c r="Q42" s="108"/>
      <c r="R42" s="108"/>
      <c r="S42" s="22"/>
      <c r="T42" s="22"/>
      <c r="U42" s="22"/>
      <c r="V42" s="22"/>
      <c r="W42" s="22"/>
      <c r="X42" s="22"/>
      <c r="Y42" s="22"/>
      <c r="Z42" s="22"/>
      <c r="AA42" s="155"/>
      <c r="AB42" s="155"/>
      <c r="AC42" s="155"/>
      <c r="AD42" s="155"/>
      <c r="AE42" s="108"/>
      <c r="AF42" s="108"/>
      <c r="AG42" s="108"/>
      <c r="AH42" s="153"/>
      <c r="AI42" s="155"/>
      <c r="AJ42" s="155"/>
      <c r="AK42" s="155"/>
      <c r="AL42" s="155"/>
      <c r="AM42" s="155"/>
      <c r="AN42" s="108"/>
      <c r="AO42" s="108"/>
      <c r="AP42" s="108"/>
      <c r="AQ42" s="153"/>
      <c r="AR42" s="109"/>
      <c r="AS42" s="109"/>
      <c r="AT42" s="109"/>
    </row>
    <row r="43" spans="1:46" ht="15.75" customHeight="1">
      <c r="A43" s="235"/>
      <c r="B43" s="234"/>
      <c r="C43" s="234"/>
      <c r="D43" s="234"/>
      <c r="E43" s="234"/>
      <c r="F43" s="234"/>
      <c r="G43" s="234"/>
      <c r="H43" s="234"/>
      <c r="I43" s="234"/>
      <c r="J43" s="234"/>
      <c r="K43" s="234"/>
      <c r="L43" s="22"/>
      <c r="M43" s="22"/>
      <c r="N43" s="22"/>
      <c r="O43" s="22"/>
      <c r="P43" s="108"/>
      <c r="Q43" s="108"/>
      <c r="R43" s="108"/>
      <c r="S43" s="22"/>
      <c r="T43" s="22"/>
      <c r="U43" s="22"/>
      <c r="V43" s="22"/>
      <c r="W43" s="22"/>
      <c r="X43" s="22"/>
      <c r="Y43" s="22"/>
      <c r="Z43" s="22"/>
      <c r="AA43" s="155"/>
      <c r="AB43" s="155"/>
      <c r="AC43" s="155"/>
      <c r="AD43" s="155"/>
      <c r="AE43" s="108"/>
      <c r="AF43" s="108"/>
      <c r="AG43" s="108"/>
      <c r="AH43" s="153"/>
      <c r="AI43" s="155"/>
      <c r="AJ43" s="155"/>
      <c r="AK43" s="155"/>
      <c r="AL43" s="155"/>
      <c r="AM43" s="155"/>
      <c r="AN43" s="108"/>
      <c r="AO43" s="108"/>
      <c r="AP43" s="108"/>
      <c r="AQ43" s="153"/>
      <c r="AR43" s="109"/>
      <c r="AS43" s="109"/>
      <c r="AT43" s="109"/>
    </row>
    <row r="44" spans="1:46" ht="15.75" customHeight="1">
      <c r="A44" s="235"/>
      <c r="B44" s="234"/>
      <c r="C44" s="234"/>
      <c r="D44" s="234"/>
      <c r="E44" s="234"/>
      <c r="F44" s="234"/>
      <c r="G44" s="234"/>
      <c r="H44" s="234"/>
      <c r="I44" s="234"/>
      <c r="J44" s="234"/>
      <c r="K44" s="234"/>
      <c r="L44" s="22"/>
      <c r="M44" s="22"/>
      <c r="N44" s="22"/>
      <c r="O44" s="22"/>
      <c r="P44" s="108"/>
      <c r="Q44" s="108"/>
      <c r="R44" s="108"/>
      <c r="S44" s="22"/>
      <c r="T44" s="22"/>
      <c r="U44" s="22"/>
      <c r="V44" s="22"/>
      <c r="W44" s="22"/>
      <c r="X44" s="22"/>
      <c r="Y44" s="22"/>
      <c r="Z44" s="22"/>
      <c r="AA44" s="155"/>
      <c r="AB44" s="155"/>
      <c r="AC44" s="155"/>
      <c r="AD44" s="155"/>
      <c r="AE44" s="108"/>
      <c r="AF44" s="108"/>
      <c r="AG44" s="108"/>
      <c r="AH44" s="153"/>
      <c r="AI44" s="155"/>
      <c r="AJ44" s="155"/>
      <c r="AK44" s="155"/>
      <c r="AL44" s="155"/>
      <c r="AM44" s="155"/>
      <c r="AN44" s="108"/>
      <c r="AO44" s="108"/>
      <c r="AP44" s="108"/>
      <c r="AQ44" s="153"/>
      <c r="AR44" s="109"/>
      <c r="AS44" s="109"/>
      <c r="AT44" s="109"/>
    </row>
    <row r="45" spans="1:46" ht="15.75" customHeight="1">
      <c r="A45" s="235"/>
      <c r="B45" s="234"/>
      <c r="C45" s="234"/>
      <c r="D45" s="234"/>
      <c r="E45" s="234"/>
      <c r="F45" s="234"/>
      <c r="G45" s="234"/>
      <c r="H45" s="234"/>
      <c r="I45" s="234"/>
      <c r="J45" s="234"/>
      <c r="K45" s="234"/>
      <c r="L45" s="22"/>
      <c r="M45" s="22"/>
      <c r="N45" s="22"/>
      <c r="O45" s="22"/>
      <c r="P45" s="108"/>
      <c r="Q45" s="108"/>
      <c r="R45" s="108"/>
      <c r="S45" s="22"/>
      <c r="T45" s="22"/>
      <c r="U45" s="22"/>
      <c r="V45" s="22"/>
      <c r="W45" s="22"/>
      <c r="X45" s="22"/>
      <c r="Y45" s="22"/>
      <c r="Z45" s="22"/>
      <c r="AA45" s="155"/>
      <c r="AB45" s="155"/>
      <c r="AC45" s="155"/>
      <c r="AD45" s="155"/>
      <c r="AE45" s="108"/>
      <c r="AF45" s="108"/>
      <c r="AG45" s="108"/>
      <c r="AH45" s="153"/>
      <c r="AI45" s="155"/>
      <c r="AJ45" s="155"/>
      <c r="AK45" s="155"/>
      <c r="AL45" s="155"/>
      <c r="AM45" s="155"/>
      <c r="AN45" s="108"/>
      <c r="AO45" s="108"/>
      <c r="AP45" s="108"/>
      <c r="AQ45" s="153"/>
      <c r="AR45" s="109"/>
      <c r="AS45" s="109"/>
      <c r="AT45" s="109"/>
    </row>
    <row r="46" spans="1:46" ht="15.75" customHeight="1">
      <c r="A46" s="235"/>
      <c r="B46" s="234"/>
      <c r="C46" s="234"/>
      <c r="D46" s="234"/>
      <c r="E46" s="234"/>
      <c r="F46" s="234"/>
      <c r="G46" s="234"/>
      <c r="H46" s="234"/>
      <c r="I46" s="234"/>
      <c r="J46" s="234"/>
      <c r="K46" s="234"/>
      <c r="L46" s="22"/>
      <c r="M46" s="22"/>
      <c r="N46" s="22"/>
      <c r="O46" s="22"/>
      <c r="P46" s="108"/>
      <c r="Q46" s="108"/>
      <c r="R46" s="108"/>
      <c r="S46" s="22"/>
      <c r="T46" s="22"/>
      <c r="U46" s="22"/>
      <c r="V46" s="22"/>
      <c r="W46" s="22"/>
      <c r="X46" s="22"/>
      <c r="Y46" s="22"/>
      <c r="Z46" s="22"/>
      <c r="AA46" s="155"/>
      <c r="AB46" s="155"/>
      <c r="AC46" s="155"/>
      <c r="AD46" s="155"/>
      <c r="AE46" s="108"/>
      <c r="AF46" s="108"/>
      <c r="AG46" s="108"/>
      <c r="AH46" s="153"/>
      <c r="AI46" s="155"/>
      <c r="AJ46" s="155"/>
      <c r="AK46" s="155"/>
      <c r="AL46" s="155"/>
      <c r="AM46" s="155"/>
      <c r="AN46" s="108"/>
      <c r="AO46" s="108"/>
      <c r="AP46" s="108"/>
      <c r="AQ46" s="153"/>
      <c r="AR46" s="109"/>
      <c r="AS46" s="109"/>
      <c r="AT46" s="109"/>
    </row>
    <row r="47" spans="1:46" ht="15.75" customHeight="1">
      <c r="A47" s="235"/>
      <c r="B47" s="234"/>
      <c r="C47" s="234"/>
      <c r="D47" s="234"/>
      <c r="E47" s="234"/>
      <c r="F47" s="234"/>
      <c r="G47" s="234"/>
      <c r="H47" s="234"/>
      <c r="I47" s="234"/>
      <c r="J47" s="234"/>
      <c r="K47" s="234"/>
      <c r="L47" s="22"/>
      <c r="M47" s="22"/>
      <c r="N47" s="22"/>
      <c r="O47" s="22"/>
      <c r="P47" s="108"/>
      <c r="Q47" s="108"/>
      <c r="R47" s="108"/>
      <c r="S47" s="22"/>
      <c r="T47" s="22"/>
      <c r="U47" s="22"/>
      <c r="V47" s="22"/>
      <c r="W47" s="22"/>
      <c r="X47" s="22"/>
      <c r="Y47" s="22"/>
      <c r="Z47" s="22"/>
      <c r="AA47" s="155"/>
      <c r="AB47" s="155"/>
      <c r="AC47" s="155"/>
      <c r="AD47" s="155"/>
      <c r="AE47" s="108"/>
      <c r="AF47" s="108"/>
      <c r="AG47" s="108"/>
      <c r="AH47" s="153"/>
      <c r="AI47" s="155"/>
      <c r="AJ47" s="155"/>
      <c r="AK47" s="155"/>
      <c r="AL47" s="155"/>
      <c r="AM47" s="155"/>
      <c r="AN47" s="108"/>
      <c r="AO47" s="108"/>
      <c r="AP47" s="108"/>
      <c r="AQ47" s="153"/>
      <c r="AR47" s="109"/>
      <c r="AS47" s="109"/>
      <c r="AT47" s="109"/>
    </row>
    <row r="48" spans="1:46" ht="15.75" customHeight="1">
      <c r="A48" s="235"/>
      <c r="B48" s="234"/>
      <c r="C48" s="234"/>
      <c r="D48" s="234"/>
      <c r="E48" s="234"/>
      <c r="F48" s="234"/>
      <c r="G48" s="234"/>
      <c r="H48" s="234"/>
      <c r="I48" s="234"/>
      <c r="J48" s="234"/>
      <c r="K48" s="234"/>
      <c r="L48" s="22"/>
      <c r="M48" s="22"/>
      <c r="N48" s="22"/>
      <c r="O48" s="22"/>
      <c r="P48" s="108"/>
      <c r="Q48" s="108"/>
      <c r="R48" s="108"/>
      <c r="S48" s="22"/>
      <c r="T48" s="22"/>
      <c r="U48" s="22"/>
      <c r="V48" s="22"/>
      <c r="W48" s="22"/>
      <c r="X48" s="22"/>
      <c r="Y48" s="22"/>
      <c r="Z48" s="22"/>
      <c r="AA48" s="155"/>
      <c r="AB48" s="155"/>
      <c r="AC48" s="155"/>
      <c r="AD48" s="155"/>
      <c r="AE48" s="108"/>
      <c r="AF48" s="108"/>
      <c r="AG48" s="108"/>
      <c r="AH48" s="153"/>
      <c r="AI48" s="155"/>
      <c r="AJ48" s="155"/>
      <c r="AK48" s="155"/>
      <c r="AL48" s="155"/>
      <c r="AM48" s="155"/>
      <c r="AN48" s="108"/>
      <c r="AO48" s="108"/>
      <c r="AP48" s="108"/>
      <c r="AQ48" s="153"/>
      <c r="AR48" s="109"/>
      <c r="AS48" s="109"/>
      <c r="AT48" s="109"/>
    </row>
    <row r="49" spans="1:46" ht="15.75" customHeight="1">
      <c r="A49" s="235"/>
      <c r="B49" s="234"/>
      <c r="C49" s="234"/>
      <c r="D49" s="234"/>
      <c r="E49" s="234"/>
      <c r="F49" s="234"/>
      <c r="G49" s="234"/>
      <c r="H49" s="234"/>
      <c r="I49" s="234"/>
      <c r="J49" s="234"/>
      <c r="K49" s="234"/>
      <c r="L49" s="22"/>
      <c r="M49" s="22"/>
      <c r="N49" s="22"/>
      <c r="O49" s="22"/>
      <c r="P49" s="108"/>
      <c r="Q49" s="108"/>
      <c r="R49" s="108"/>
      <c r="S49" s="22"/>
      <c r="T49" s="22"/>
      <c r="U49" s="22"/>
      <c r="V49" s="22"/>
      <c r="W49" s="22"/>
      <c r="X49" s="22"/>
      <c r="Y49" s="22"/>
      <c r="Z49" s="22"/>
      <c r="AA49" s="155"/>
      <c r="AB49" s="155"/>
      <c r="AC49" s="155"/>
      <c r="AD49" s="155"/>
      <c r="AE49" s="108"/>
      <c r="AF49" s="108"/>
      <c r="AG49" s="108"/>
      <c r="AH49" s="153"/>
      <c r="AI49" s="155"/>
      <c r="AJ49" s="155"/>
      <c r="AK49" s="155"/>
      <c r="AL49" s="155"/>
      <c r="AM49" s="155"/>
      <c r="AN49" s="108"/>
      <c r="AO49" s="108"/>
      <c r="AP49" s="108"/>
      <c r="AQ49" s="153"/>
      <c r="AR49" s="109"/>
      <c r="AS49" s="109"/>
      <c r="AT49" s="109"/>
    </row>
    <row r="50" spans="1:46" ht="15.75" customHeight="1">
      <c r="A50" s="235"/>
      <c r="B50" s="234"/>
      <c r="C50" s="234"/>
      <c r="D50" s="234"/>
      <c r="E50" s="234"/>
      <c r="F50" s="234"/>
      <c r="G50" s="234"/>
      <c r="H50" s="234"/>
      <c r="I50" s="234"/>
      <c r="J50" s="234"/>
      <c r="K50" s="234"/>
      <c r="L50" s="22"/>
      <c r="M50" s="22"/>
      <c r="N50" s="22"/>
      <c r="O50" s="22"/>
      <c r="P50" s="108"/>
      <c r="Q50" s="108"/>
      <c r="R50" s="108"/>
      <c r="S50" s="22"/>
      <c r="T50" s="22"/>
      <c r="U50" s="22"/>
      <c r="V50" s="22"/>
      <c r="W50" s="22"/>
      <c r="X50" s="22"/>
      <c r="Y50" s="22"/>
      <c r="Z50" s="22"/>
      <c r="AA50" s="155"/>
      <c r="AB50" s="155"/>
      <c r="AC50" s="155"/>
      <c r="AD50" s="155"/>
      <c r="AE50" s="108"/>
      <c r="AF50" s="108"/>
      <c r="AG50" s="108"/>
      <c r="AH50" s="153"/>
      <c r="AI50" s="155"/>
      <c r="AJ50" s="155"/>
      <c r="AK50" s="155"/>
      <c r="AL50" s="155"/>
      <c r="AM50" s="155"/>
      <c r="AN50" s="108"/>
      <c r="AO50" s="108"/>
      <c r="AP50" s="108"/>
      <c r="AQ50" s="153"/>
      <c r="AR50" s="109"/>
      <c r="AS50" s="109"/>
      <c r="AT50" s="109"/>
    </row>
    <row r="51" spans="1:46" ht="15.75" customHeight="1">
      <c r="A51" s="235"/>
      <c r="B51" s="234"/>
      <c r="C51" s="234"/>
      <c r="D51" s="234"/>
      <c r="E51" s="234"/>
      <c r="F51" s="234"/>
      <c r="G51" s="234"/>
      <c r="H51" s="234"/>
      <c r="I51" s="234"/>
      <c r="J51" s="234"/>
      <c r="K51" s="234"/>
      <c r="L51" s="22"/>
      <c r="M51" s="22"/>
      <c r="N51" s="22"/>
      <c r="O51" s="22"/>
      <c r="P51" s="108"/>
      <c r="Q51" s="108"/>
      <c r="R51" s="108"/>
      <c r="S51" s="22"/>
      <c r="T51" s="22"/>
      <c r="U51" s="22"/>
      <c r="V51" s="22"/>
      <c r="W51" s="22"/>
      <c r="X51" s="22"/>
      <c r="Y51" s="22"/>
      <c r="Z51" s="22"/>
      <c r="AA51" s="155"/>
      <c r="AB51" s="155"/>
      <c r="AC51" s="155"/>
      <c r="AD51" s="155"/>
      <c r="AE51" s="108"/>
      <c r="AF51" s="108"/>
      <c r="AG51" s="108"/>
      <c r="AH51" s="153"/>
      <c r="AI51" s="155"/>
      <c r="AJ51" s="155"/>
      <c r="AK51" s="155"/>
      <c r="AL51" s="155"/>
      <c r="AM51" s="155"/>
      <c r="AN51" s="108"/>
      <c r="AO51" s="108"/>
      <c r="AP51" s="108"/>
      <c r="AQ51" s="153"/>
      <c r="AR51" s="109"/>
      <c r="AS51" s="109"/>
      <c r="AT51" s="109"/>
    </row>
    <row r="52" spans="1:46" ht="15.75" customHeight="1">
      <c r="A52" s="235"/>
      <c r="B52" s="234"/>
      <c r="C52" s="234"/>
      <c r="D52" s="234"/>
      <c r="E52" s="234"/>
      <c r="F52" s="234"/>
      <c r="G52" s="234"/>
      <c r="H52" s="234"/>
      <c r="I52" s="234"/>
      <c r="J52" s="234"/>
      <c r="K52" s="234"/>
      <c r="L52" s="22"/>
      <c r="M52" s="22"/>
      <c r="N52" s="22"/>
      <c r="O52" s="22"/>
      <c r="P52" s="108"/>
      <c r="Q52" s="108"/>
      <c r="R52" s="108"/>
      <c r="S52" s="22"/>
      <c r="T52" s="22"/>
      <c r="U52" s="22"/>
      <c r="V52" s="22"/>
      <c r="W52" s="22"/>
      <c r="X52" s="22"/>
      <c r="Y52" s="22"/>
      <c r="Z52" s="22"/>
      <c r="AA52" s="155"/>
      <c r="AB52" s="155"/>
      <c r="AG52" s="108"/>
      <c r="AH52" s="153"/>
      <c r="AI52" s="155"/>
      <c r="AQ52" s="153"/>
      <c r="AR52" s="109"/>
      <c r="AS52" s="109"/>
      <c r="AT52" s="109"/>
    </row>
    <row r="53" spans="1:28" ht="15.75" customHeight="1">
      <c r="A53" s="235"/>
      <c r="B53" s="234"/>
      <c r="C53" s="234"/>
      <c r="D53" s="234"/>
      <c r="E53" s="234"/>
      <c r="F53" s="234"/>
      <c r="G53" s="234"/>
      <c r="H53" s="234"/>
      <c r="I53" s="234"/>
      <c r="J53" s="234"/>
      <c r="K53" s="234"/>
      <c r="L53" s="22"/>
      <c r="M53" s="22"/>
      <c r="N53" s="22"/>
      <c r="O53" s="22"/>
      <c r="P53" s="108"/>
      <c r="Q53" s="108"/>
      <c r="R53" s="108"/>
      <c r="S53" s="22"/>
      <c r="T53" s="22"/>
      <c r="U53" s="22"/>
      <c r="V53" s="22"/>
      <c r="W53" s="22"/>
      <c r="X53" s="22"/>
      <c r="Y53" s="22"/>
      <c r="Z53" s="22"/>
      <c r="AA53" s="155"/>
      <c r="AB53" s="155"/>
    </row>
  </sheetData>
  <sheetProtection password="C7E5" sheet="1" objects="1" scenarios="1"/>
  <mergeCells count="60">
    <mergeCell ref="I15:J15"/>
    <mergeCell ref="AR3:AS3"/>
    <mergeCell ref="G5:AG5"/>
    <mergeCell ref="AI5:AT5"/>
    <mergeCell ref="AS6:AT6"/>
    <mergeCell ref="C15:H15"/>
    <mergeCell ref="S9:U10"/>
    <mergeCell ref="AS8:AT8"/>
    <mergeCell ref="AE10:AG10"/>
    <mergeCell ref="AF9:AH9"/>
    <mergeCell ref="B11:J11"/>
    <mergeCell ref="AS7:AT7"/>
    <mergeCell ref="V20:Y20"/>
    <mergeCell ref="AC20:AI20"/>
    <mergeCell ref="E20:J20"/>
    <mergeCell ref="S16:W16"/>
    <mergeCell ref="AG16:AK16"/>
    <mergeCell ref="K11:AT12"/>
    <mergeCell ref="P9:R10"/>
    <mergeCell ref="B18:AT18"/>
    <mergeCell ref="R14:Y14"/>
    <mergeCell ref="R15:W15"/>
    <mergeCell ref="X15:Y15"/>
    <mergeCell ref="AA9:AC9"/>
    <mergeCell ref="AB15:AE15"/>
    <mergeCell ref="Z15:AA15"/>
    <mergeCell ref="AJ20:AK20"/>
    <mergeCell ref="V19:AA19"/>
    <mergeCell ref="AA20:AB20"/>
    <mergeCell ref="K20:L20"/>
    <mergeCell ref="T20:U20"/>
    <mergeCell ref="B19:L19"/>
    <mergeCell ref="AL25:AM25"/>
    <mergeCell ref="B25:N25"/>
    <mergeCell ref="O25:P25"/>
    <mergeCell ref="Y25:AK25"/>
    <mergeCell ref="A2:AQ2"/>
    <mergeCell ref="AL3:AM3"/>
    <mergeCell ref="AN3:AO3"/>
    <mergeCell ref="AP3:AQ3"/>
    <mergeCell ref="B5:F5"/>
    <mergeCell ref="AP15:AQ15"/>
    <mergeCell ref="AB14:AG14"/>
    <mergeCell ref="AI10:AK10"/>
    <mergeCell ref="B9:K10"/>
    <mergeCell ref="AD9:AE9"/>
    <mergeCell ref="L9:O10"/>
    <mergeCell ref="AI15:AO15"/>
    <mergeCell ref="K15:M15"/>
    <mergeCell ref="N15:P15"/>
    <mergeCell ref="F26:M26"/>
    <mergeCell ref="AC26:AJ26"/>
    <mergeCell ref="B6:F8"/>
    <mergeCell ref="G6:K8"/>
    <mergeCell ref="M6:V8"/>
    <mergeCell ref="B14:I14"/>
    <mergeCell ref="AA10:AD10"/>
    <mergeCell ref="AF15:AG15"/>
    <mergeCell ref="V9:Z10"/>
    <mergeCell ref="B21:L21"/>
  </mergeCells>
  <dataValidations count="1">
    <dataValidation type="list" allowBlank="1" showInputMessage="1" showErrorMessage="1" sqref="AG10 AP10 E3:F4">
      <formula1>"○"</formula1>
    </dataValidation>
  </dataValidations>
  <printOptions horizontalCentered="1"/>
  <pageMargins left="0.3937007874015748" right="0.3937007874015748" top="0.5511811023622047" bottom="0.3937007874015748" header="0.1968503937007874" footer="0.5118110236220472"/>
  <pageSetup horizontalDpi="600" verticalDpi="600" orientation="portrait" paperSize="9" scale="89" r:id="rId3"/>
  <legacyDrawing r:id="rId2"/>
  <oleObjects>
    <oleObject progId="Word.Document.12" shapeId="16526706" r:id="rId1"/>
  </oleObjects>
</worksheet>
</file>

<file path=xl/worksheets/sheet9.xml><?xml version="1.0" encoding="utf-8"?>
<worksheet xmlns="http://schemas.openxmlformats.org/spreadsheetml/2006/main" xmlns:r="http://schemas.openxmlformats.org/officeDocument/2006/relationships">
  <dimension ref="A1:AV64"/>
  <sheetViews>
    <sheetView showZeros="0" view="pageBreakPreview" zoomScaleSheetLayoutView="100" zoomScalePageLayoutView="0" workbookViewId="0" topLeftCell="A64">
      <selection activeCell="X43" sqref="X43"/>
    </sheetView>
  </sheetViews>
  <sheetFormatPr defaultColWidth="2.25390625" defaultRowHeight="12.75" customHeight="1"/>
  <cols>
    <col min="1" max="1" width="3.375" style="173" customWidth="1"/>
    <col min="2" max="2" width="1.875" style="33" customWidth="1"/>
    <col min="3" max="3" width="2.25390625" style="33" customWidth="1"/>
    <col min="4" max="4" width="2.875" style="33" customWidth="1"/>
    <col min="5" max="5" width="2.00390625" style="33" customWidth="1"/>
    <col min="6" max="6" width="2.875" style="33" customWidth="1"/>
    <col min="7" max="24" width="2.25390625" style="33" customWidth="1"/>
    <col min="25" max="25" width="2.875" style="33" customWidth="1"/>
    <col min="26" max="26" width="3.25390625" style="33" customWidth="1"/>
    <col min="27" max="30" width="2.25390625" style="33" customWidth="1"/>
    <col min="31" max="31" width="2.00390625" style="33" customWidth="1"/>
    <col min="32" max="32" width="1.875" style="33" customWidth="1"/>
    <col min="33" max="41" width="2.25390625" style="33" customWidth="1"/>
    <col min="42" max="42" width="2.625" style="33" customWidth="1"/>
    <col min="43" max="43" width="2.00390625" style="33" customWidth="1"/>
    <col min="44" max="16384" width="2.25390625" style="33" customWidth="1"/>
  </cols>
  <sheetData>
    <row r="1" spans="1:5" s="94" customFormat="1" ht="12.75" customHeight="1">
      <c r="A1" s="172" t="s">
        <v>232</v>
      </c>
      <c r="B1" s="93"/>
      <c r="C1" s="93"/>
      <c r="D1" s="93"/>
      <c r="E1" s="93"/>
    </row>
    <row r="2" spans="1:42" ht="18" customHeight="1">
      <c r="A2" s="500" t="s">
        <v>338</v>
      </c>
      <c r="B2" s="500"/>
      <c r="C2" s="500"/>
      <c r="D2" s="500"/>
      <c r="E2" s="500"/>
      <c r="F2" s="500"/>
      <c r="G2" s="500"/>
      <c r="H2" s="500"/>
      <c r="I2" s="500"/>
      <c r="J2" s="500"/>
      <c r="K2" s="500"/>
      <c r="L2" s="500"/>
      <c r="M2" s="500"/>
      <c r="N2" s="500"/>
      <c r="O2" s="500"/>
      <c r="P2" s="500"/>
      <c r="Q2" s="500"/>
      <c r="R2" s="500"/>
      <c r="S2" s="500"/>
      <c r="T2" s="500"/>
      <c r="U2" s="500"/>
      <c r="V2" s="500"/>
      <c r="W2" s="500"/>
      <c r="X2" s="500"/>
      <c r="Y2" s="500"/>
      <c r="Z2" s="500"/>
      <c r="AA2" s="500"/>
      <c r="AB2" s="500"/>
      <c r="AC2" s="500"/>
      <c r="AD2" s="500"/>
      <c r="AE2" s="500"/>
      <c r="AF2" s="500"/>
      <c r="AG2" s="500"/>
      <c r="AH2" s="500"/>
      <c r="AI2" s="500"/>
      <c r="AJ2" s="500"/>
      <c r="AK2" s="500"/>
      <c r="AL2" s="500"/>
      <c r="AM2" s="500"/>
      <c r="AN2" s="500"/>
      <c r="AO2" s="500"/>
      <c r="AP2" s="500"/>
    </row>
    <row r="3" spans="33:45" ht="4.5" customHeight="1">
      <c r="AG3" s="502"/>
      <c r="AH3" s="502"/>
      <c r="AI3" s="502"/>
      <c r="AJ3" s="502"/>
      <c r="AK3" s="502"/>
      <c r="AL3" s="502"/>
      <c r="AM3" s="502"/>
      <c r="AN3" s="502"/>
      <c r="AO3" s="58"/>
      <c r="AP3" s="53"/>
      <c r="AQ3" s="95"/>
      <c r="AR3" s="95"/>
      <c r="AS3" s="95"/>
    </row>
    <row r="4" spans="34:42" ht="3.75" customHeight="1">
      <c r="AH4" s="95"/>
      <c r="AI4" s="95"/>
      <c r="AJ4" s="95"/>
      <c r="AK4" s="95"/>
      <c r="AL4" s="95"/>
      <c r="AM4" s="95"/>
      <c r="AN4" s="95"/>
      <c r="AO4" s="95"/>
      <c r="AP4" s="95"/>
    </row>
    <row r="5" spans="1:2" s="77" customFormat="1" ht="15.75" customHeight="1">
      <c r="A5" s="174" t="s">
        <v>233</v>
      </c>
      <c r="B5" s="77" t="s">
        <v>3</v>
      </c>
    </row>
    <row r="6" spans="1:42" ht="15" customHeight="1">
      <c r="A6" s="34">
        <v>1</v>
      </c>
      <c r="B6" s="479" t="s">
        <v>0</v>
      </c>
      <c r="C6" s="479"/>
      <c r="D6" s="479"/>
      <c r="E6" s="479"/>
      <c r="F6" s="479"/>
      <c r="G6" s="480"/>
      <c r="H6" s="716" t="s">
        <v>339</v>
      </c>
      <c r="I6" s="476"/>
      <c r="J6" s="476"/>
      <c r="K6" s="476"/>
      <c r="L6" s="476"/>
      <c r="M6" s="476"/>
      <c r="N6" s="476"/>
      <c r="O6" s="476"/>
      <c r="P6" s="476"/>
      <c r="Q6" s="476"/>
      <c r="R6" s="476"/>
      <c r="S6" s="476"/>
      <c r="T6" s="476"/>
      <c r="U6" s="476"/>
      <c r="V6" s="476"/>
      <c r="W6" s="476"/>
      <c r="X6" s="476"/>
      <c r="Y6" s="476"/>
      <c r="Z6" s="476"/>
      <c r="AA6" s="477"/>
      <c r="AB6" s="478" t="s">
        <v>7</v>
      </c>
      <c r="AC6" s="389"/>
      <c r="AD6" s="389"/>
      <c r="AE6" s="900"/>
      <c r="AF6" s="900"/>
      <c r="AG6" s="389" t="s">
        <v>8</v>
      </c>
      <c r="AH6" s="389"/>
      <c r="AI6" s="900"/>
      <c r="AJ6" s="900"/>
      <c r="AK6" s="389" t="s">
        <v>43</v>
      </c>
      <c r="AL6" s="389"/>
      <c r="AM6" s="900"/>
      <c r="AN6" s="900"/>
      <c r="AO6" s="389" t="s">
        <v>10</v>
      </c>
      <c r="AP6" s="912"/>
    </row>
    <row r="7" spans="1:42" ht="15" customHeight="1">
      <c r="A7" s="78"/>
      <c r="B7" s="481"/>
      <c r="C7" s="481"/>
      <c r="D7" s="481"/>
      <c r="E7" s="481"/>
      <c r="F7" s="481"/>
      <c r="G7" s="482"/>
      <c r="H7" s="716" t="s">
        <v>340</v>
      </c>
      <c r="I7" s="476"/>
      <c r="J7" s="476"/>
      <c r="K7" s="476"/>
      <c r="L7" s="476"/>
      <c r="M7" s="476"/>
      <c r="N7" s="476"/>
      <c r="O7" s="476"/>
      <c r="P7" s="476"/>
      <c r="Q7" s="476"/>
      <c r="R7" s="476"/>
      <c r="S7" s="476"/>
      <c r="T7" s="476"/>
      <c r="U7" s="476"/>
      <c r="V7" s="476"/>
      <c r="W7" s="476"/>
      <c r="X7" s="476"/>
      <c r="Y7" s="476"/>
      <c r="Z7" s="476"/>
      <c r="AA7" s="477"/>
      <c r="AB7" s="478" t="s">
        <v>7</v>
      </c>
      <c r="AC7" s="389"/>
      <c r="AD7" s="389"/>
      <c r="AE7" s="900"/>
      <c r="AF7" s="900"/>
      <c r="AG7" s="389" t="s">
        <v>8</v>
      </c>
      <c r="AH7" s="389"/>
      <c r="AI7" s="900"/>
      <c r="AJ7" s="900"/>
      <c r="AK7" s="389" t="s">
        <v>43</v>
      </c>
      <c r="AL7" s="389"/>
      <c r="AM7" s="900"/>
      <c r="AN7" s="900"/>
      <c r="AO7" s="389" t="s">
        <v>10</v>
      </c>
      <c r="AP7" s="912"/>
    </row>
    <row r="8" spans="1:42" ht="15" customHeight="1">
      <c r="A8" s="78"/>
      <c r="B8" s="481"/>
      <c r="C8" s="481"/>
      <c r="D8" s="481"/>
      <c r="E8" s="481"/>
      <c r="F8" s="481"/>
      <c r="G8" s="482"/>
      <c r="H8" s="716" t="s">
        <v>341</v>
      </c>
      <c r="I8" s="476"/>
      <c r="J8" s="476"/>
      <c r="K8" s="476"/>
      <c r="L8" s="476"/>
      <c r="M8" s="476"/>
      <c r="N8" s="476"/>
      <c r="O8" s="476"/>
      <c r="P8" s="476"/>
      <c r="Q8" s="476"/>
      <c r="R8" s="476"/>
      <c r="S8" s="476"/>
      <c r="T8" s="476"/>
      <c r="U8" s="476"/>
      <c r="V8" s="476"/>
      <c r="W8" s="476"/>
      <c r="X8" s="476"/>
      <c r="Y8" s="476"/>
      <c r="Z8" s="476"/>
      <c r="AA8" s="477"/>
      <c r="AB8" s="478" t="s">
        <v>7</v>
      </c>
      <c r="AC8" s="389"/>
      <c r="AD8" s="389"/>
      <c r="AE8" s="900"/>
      <c r="AF8" s="900"/>
      <c r="AG8" s="389" t="s">
        <v>8</v>
      </c>
      <c r="AH8" s="389"/>
      <c r="AI8" s="900"/>
      <c r="AJ8" s="900"/>
      <c r="AK8" s="389" t="s">
        <v>43</v>
      </c>
      <c r="AL8" s="389"/>
      <c r="AM8" s="900"/>
      <c r="AN8" s="900"/>
      <c r="AO8" s="389" t="s">
        <v>10</v>
      </c>
      <c r="AP8" s="912"/>
    </row>
    <row r="9" spans="1:42" ht="15" customHeight="1">
      <c r="A9" s="78"/>
      <c r="B9" s="483"/>
      <c r="C9" s="483"/>
      <c r="D9" s="483"/>
      <c r="E9" s="483"/>
      <c r="F9" s="483"/>
      <c r="G9" s="484"/>
      <c r="H9" s="716" t="s">
        <v>342</v>
      </c>
      <c r="I9" s="476"/>
      <c r="J9" s="476"/>
      <c r="K9" s="476"/>
      <c r="L9" s="476"/>
      <c r="M9" s="476"/>
      <c r="N9" s="476"/>
      <c r="O9" s="476"/>
      <c r="P9" s="476"/>
      <c r="Q9" s="476"/>
      <c r="R9" s="476"/>
      <c r="S9" s="476"/>
      <c r="T9" s="476"/>
      <c r="U9" s="476"/>
      <c r="V9" s="476"/>
      <c r="W9" s="476"/>
      <c r="X9" s="476"/>
      <c r="Y9" s="476"/>
      <c r="Z9" s="476"/>
      <c r="AA9" s="477"/>
      <c r="AB9" s="478" t="s">
        <v>7</v>
      </c>
      <c r="AC9" s="389"/>
      <c r="AD9" s="389"/>
      <c r="AE9" s="900"/>
      <c r="AF9" s="900"/>
      <c r="AG9" s="389" t="s">
        <v>8</v>
      </c>
      <c r="AH9" s="389"/>
      <c r="AI9" s="900"/>
      <c r="AJ9" s="900"/>
      <c r="AK9" s="389" t="s">
        <v>43</v>
      </c>
      <c r="AL9" s="389"/>
      <c r="AM9" s="900"/>
      <c r="AN9" s="900"/>
      <c r="AO9" s="389" t="s">
        <v>10</v>
      </c>
      <c r="AP9" s="912"/>
    </row>
    <row r="10" spans="1:42" ht="15" customHeight="1">
      <c r="A10" s="34">
        <v>2</v>
      </c>
      <c r="B10" s="461" t="s">
        <v>1</v>
      </c>
      <c r="C10" s="461"/>
      <c r="D10" s="461"/>
      <c r="E10" s="461"/>
      <c r="F10" s="461"/>
      <c r="G10" s="462"/>
      <c r="H10" s="716" t="s">
        <v>339</v>
      </c>
      <c r="I10" s="476"/>
      <c r="J10" s="476"/>
      <c r="K10" s="476"/>
      <c r="L10" s="476"/>
      <c r="M10" s="476"/>
      <c r="N10" s="476"/>
      <c r="O10" s="476"/>
      <c r="P10" s="476"/>
      <c r="Q10" s="476"/>
      <c r="R10" s="476"/>
      <c r="S10" s="476"/>
      <c r="T10" s="476"/>
      <c r="U10" s="476"/>
      <c r="V10" s="476"/>
      <c r="W10" s="476"/>
      <c r="X10" s="476"/>
      <c r="Y10" s="476"/>
      <c r="Z10" s="476"/>
      <c r="AA10" s="477"/>
      <c r="AB10" s="478" t="s">
        <v>7</v>
      </c>
      <c r="AC10" s="389"/>
      <c r="AD10" s="389"/>
      <c r="AE10" s="900"/>
      <c r="AF10" s="900"/>
      <c r="AG10" s="389" t="s">
        <v>8</v>
      </c>
      <c r="AH10" s="389"/>
      <c r="AI10" s="900"/>
      <c r="AJ10" s="900"/>
      <c r="AK10" s="389" t="s">
        <v>43</v>
      </c>
      <c r="AL10" s="389"/>
      <c r="AM10" s="900"/>
      <c r="AN10" s="900"/>
      <c r="AO10" s="389" t="s">
        <v>10</v>
      </c>
      <c r="AP10" s="912"/>
    </row>
    <row r="11" spans="1:42" ht="15" customHeight="1">
      <c r="A11" s="175"/>
      <c r="B11" s="559"/>
      <c r="C11" s="559"/>
      <c r="D11" s="559"/>
      <c r="E11" s="559"/>
      <c r="F11" s="559"/>
      <c r="G11" s="566"/>
      <c r="H11" s="716" t="s">
        <v>340</v>
      </c>
      <c r="I11" s="476"/>
      <c r="J11" s="476"/>
      <c r="K11" s="476"/>
      <c r="L11" s="476"/>
      <c r="M11" s="476"/>
      <c r="N11" s="476"/>
      <c r="O11" s="476"/>
      <c r="P11" s="476"/>
      <c r="Q11" s="476"/>
      <c r="R11" s="476"/>
      <c r="S11" s="476"/>
      <c r="T11" s="476"/>
      <c r="U11" s="476"/>
      <c r="V11" s="476"/>
      <c r="W11" s="476"/>
      <c r="X11" s="476"/>
      <c r="Y11" s="476"/>
      <c r="Z11" s="476"/>
      <c r="AA11" s="477"/>
      <c r="AB11" s="478" t="s">
        <v>7</v>
      </c>
      <c r="AC11" s="389"/>
      <c r="AD11" s="389"/>
      <c r="AE11" s="900"/>
      <c r="AF11" s="900"/>
      <c r="AG11" s="389" t="s">
        <v>8</v>
      </c>
      <c r="AH11" s="389"/>
      <c r="AI11" s="900"/>
      <c r="AJ11" s="900"/>
      <c r="AK11" s="389" t="s">
        <v>43</v>
      </c>
      <c r="AL11" s="389"/>
      <c r="AM11" s="900"/>
      <c r="AN11" s="900"/>
      <c r="AO11" s="389" t="s">
        <v>10</v>
      </c>
      <c r="AP11" s="912"/>
    </row>
    <row r="12" spans="1:42" ht="15" customHeight="1">
      <c r="A12" s="175"/>
      <c r="B12" s="559"/>
      <c r="C12" s="559"/>
      <c r="D12" s="559"/>
      <c r="E12" s="559"/>
      <c r="F12" s="559"/>
      <c r="G12" s="566"/>
      <c r="H12" s="716" t="s">
        <v>341</v>
      </c>
      <c r="I12" s="476"/>
      <c r="J12" s="476"/>
      <c r="K12" s="476"/>
      <c r="L12" s="476"/>
      <c r="M12" s="476"/>
      <c r="N12" s="476"/>
      <c r="O12" s="476"/>
      <c r="P12" s="476"/>
      <c r="Q12" s="476"/>
      <c r="R12" s="476"/>
      <c r="S12" s="476"/>
      <c r="T12" s="476"/>
      <c r="U12" s="476"/>
      <c r="V12" s="476"/>
      <c r="W12" s="476"/>
      <c r="X12" s="476"/>
      <c r="Y12" s="476"/>
      <c r="Z12" s="476"/>
      <c r="AA12" s="477"/>
      <c r="AB12" s="478" t="s">
        <v>7</v>
      </c>
      <c r="AC12" s="389"/>
      <c r="AD12" s="389"/>
      <c r="AE12" s="900"/>
      <c r="AF12" s="900"/>
      <c r="AG12" s="389" t="s">
        <v>8</v>
      </c>
      <c r="AH12" s="389"/>
      <c r="AI12" s="900"/>
      <c r="AJ12" s="900"/>
      <c r="AK12" s="389" t="s">
        <v>43</v>
      </c>
      <c r="AL12" s="389"/>
      <c r="AM12" s="900"/>
      <c r="AN12" s="900"/>
      <c r="AO12" s="389" t="s">
        <v>10</v>
      </c>
      <c r="AP12" s="912"/>
    </row>
    <row r="13" spans="1:42" ht="15" customHeight="1">
      <c r="A13" s="176"/>
      <c r="B13" s="463"/>
      <c r="C13" s="463"/>
      <c r="D13" s="463"/>
      <c r="E13" s="463"/>
      <c r="F13" s="463"/>
      <c r="G13" s="464"/>
      <c r="H13" s="716" t="s">
        <v>342</v>
      </c>
      <c r="I13" s="476"/>
      <c r="J13" s="476"/>
      <c r="K13" s="476"/>
      <c r="L13" s="476"/>
      <c r="M13" s="476"/>
      <c r="N13" s="476"/>
      <c r="O13" s="476"/>
      <c r="P13" s="476"/>
      <c r="Q13" s="476"/>
      <c r="R13" s="476"/>
      <c r="S13" s="476"/>
      <c r="T13" s="476"/>
      <c r="U13" s="476"/>
      <c r="V13" s="476"/>
      <c r="W13" s="476"/>
      <c r="X13" s="476"/>
      <c r="Y13" s="476"/>
      <c r="Z13" s="476"/>
      <c r="AA13" s="477"/>
      <c r="AB13" s="478" t="s">
        <v>7</v>
      </c>
      <c r="AC13" s="389"/>
      <c r="AD13" s="389"/>
      <c r="AE13" s="900"/>
      <c r="AF13" s="900"/>
      <c r="AG13" s="389" t="s">
        <v>8</v>
      </c>
      <c r="AH13" s="389"/>
      <c r="AI13" s="900"/>
      <c r="AJ13" s="900"/>
      <c r="AK13" s="389" t="s">
        <v>43</v>
      </c>
      <c r="AL13" s="389"/>
      <c r="AM13" s="900"/>
      <c r="AN13" s="900"/>
      <c r="AO13" s="389" t="s">
        <v>10</v>
      </c>
      <c r="AP13" s="912"/>
    </row>
    <row r="14" spans="1:42" ht="15" customHeight="1">
      <c r="A14" s="34">
        <v>3</v>
      </c>
      <c r="B14" s="915" t="s">
        <v>4</v>
      </c>
      <c r="C14" s="915"/>
      <c r="D14" s="915"/>
      <c r="E14" s="915"/>
      <c r="F14" s="915"/>
      <c r="G14" s="916"/>
      <c r="H14" s="716" t="s">
        <v>339</v>
      </c>
      <c r="I14" s="476"/>
      <c r="J14" s="476"/>
      <c r="K14" s="476"/>
      <c r="L14" s="476"/>
      <c r="M14" s="476"/>
      <c r="N14" s="476"/>
      <c r="O14" s="476"/>
      <c r="P14" s="476"/>
      <c r="Q14" s="476"/>
      <c r="R14" s="476"/>
      <c r="S14" s="476"/>
      <c r="T14" s="476"/>
      <c r="U14" s="476"/>
      <c r="V14" s="476"/>
      <c r="W14" s="476"/>
      <c r="X14" s="476"/>
      <c r="Y14" s="476"/>
      <c r="Z14" s="476"/>
      <c r="AA14" s="477"/>
      <c r="AB14" s="478" t="s">
        <v>7</v>
      </c>
      <c r="AC14" s="389"/>
      <c r="AD14" s="389"/>
      <c r="AE14" s="900"/>
      <c r="AF14" s="900"/>
      <c r="AG14" s="389" t="s">
        <v>8</v>
      </c>
      <c r="AH14" s="389"/>
      <c r="AI14" s="900"/>
      <c r="AJ14" s="900"/>
      <c r="AK14" s="389" t="s">
        <v>43</v>
      </c>
      <c r="AL14" s="389"/>
      <c r="AM14" s="900"/>
      <c r="AN14" s="900"/>
      <c r="AO14" s="389" t="s">
        <v>10</v>
      </c>
      <c r="AP14" s="912"/>
    </row>
    <row r="15" spans="1:42" ht="15" customHeight="1">
      <c r="A15" s="175"/>
      <c r="B15" s="917"/>
      <c r="C15" s="917"/>
      <c r="D15" s="917"/>
      <c r="E15" s="917"/>
      <c r="F15" s="917"/>
      <c r="G15" s="918"/>
      <c r="H15" s="716" t="s">
        <v>340</v>
      </c>
      <c r="I15" s="476"/>
      <c r="J15" s="476"/>
      <c r="K15" s="476"/>
      <c r="L15" s="476"/>
      <c r="M15" s="476"/>
      <c r="N15" s="476"/>
      <c r="O15" s="476"/>
      <c r="P15" s="476"/>
      <c r="Q15" s="476"/>
      <c r="R15" s="476"/>
      <c r="S15" s="476"/>
      <c r="T15" s="476"/>
      <c r="U15" s="476"/>
      <c r="V15" s="476"/>
      <c r="W15" s="476"/>
      <c r="X15" s="476"/>
      <c r="Y15" s="476"/>
      <c r="Z15" s="476"/>
      <c r="AA15" s="477"/>
      <c r="AB15" s="478" t="s">
        <v>7</v>
      </c>
      <c r="AC15" s="389"/>
      <c r="AD15" s="389"/>
      <c r="AE15" s="900"/>
      <c r="AF15" s="900"/>
      <c r="AG15" s="389" t="s">
        <v>8</v>
      </c>
      <c r="AH15" s="389"/>
      <c r="AI15" s="900"/>
      <c r="AJ15" s="900"/>
      <c r="AK15" s="389" t="s">
        <v>43</v>
      </c>
      <c r="AL15" s="389"/>
      <c r="AM15" s="900"/>
      <c r="AN15" s="900"/>
      <c r="AO15" s="389" t="s">
        <v>10</v>
      </c>
      <c r="AP15" s="912"/>
    </row>
    <row r="16" spans="1:42" ht="16.5" customHeight="1">
      <c r="A16" s="175"/>
      <c r="B16" s="917"/>
      <c r="C16" s="917"/>
      <c r="D16" s="917"/>
      <c r="E16" s="917"/>
      <c r="F16" s="917"/>
      <c r="G16" s="918"/>
      <c r="H16" s="716" t="s">
        <v>341</v>
      </c>
      <c r="I16" s="476"/>
      <c r="J16" s="476"/>
      <c r="K16" s="476"/>
      <c r="L16" s="476"/>
      <c r="M16" s="476"/>
      <c r="N16" s="476"/>
      <c r="O16" s="476"/>
      <c r="P16" s="476"/>
      <c r="Q16" s="476"/>
      <c r="R16" s="476"/>
      <c r="S16" s="476"/>
      <c r="T16" s="476"/>
      <c r="U16" s="476"/>
      <c r="V16" s="476"/>
      <c r="W16" s="476"/>
      <c r="X16" s="476"/>
      <c r="Y16" s="476"/>
      <c r="Z16" s="476"/>
      <c r="AA16" s="477"/>
      <c r="AB16" s="478" t="s">
        <v>7</v>
      </c>
      <c r="AC16" s="389"/>
      <c r="AD16" s="389"/>
      <c r="AE16" s="900"/>
      <c r="AF16" s="900"/>
      <c r="AG16" s="389" t="s">
        <v>8</v>
      </c>
      <c r="AH16" s="389"/>
      <c r="AI16" s="900"/>
      <c r="AJ16" s="900"/>
      <c r="AK16" s="389" t="s">
        <v>43</v>
      </c>
      <c r="AL16" s="389"/>
      <c r="AM16" s="900"/>
      <c r="AN16" s="900"/>
      <c r="AO16" s="389" t="s">
        <v>10</v>
      </c>
      <c r="AP16" s="912"/>
    </row>
    <row r="17" spans="1:42" ht="15.75" customHeight="1">
      <c r="A17" s="176"/>
      <c r="B17" s="919"/>
      <c r="C17" s="919"/>
      <c r="D17" s="919"/>
      <c r="E17" s="919"/>
      <c r="F17" s="919"/>
      <c r="G17" s="920"/>
      <c r="H17" s="716" t="s">
        <v>342</v>
      </c>
      <c r="I17" s="476"/>
      <c r="J17" s="476"/>
      <c r="K17" s="476"/>
      <c r="L17" s="476"/>
      <c r="M17" s="476"/>
      <c r="N17" s="476"/>
      <c r="O17" s="476"/>
      <c r="P17" s="476"/>
      <c r="Q17" s="476"/>
      <c r="R17" s="476"/>
      <c r="S17" s="476"/>
      <c r="T17" s="476"/>
      <c r="U17" s="476"/>
      <c r="V17" s="476"/>
      <c r="W17" s="476"/>
      <c r="X17" s="476"/>
      <c r="Y17" s="476"/>
      <c r="Z17" s="476"/>
      <c r="AA17" s="477"/>
      <c r="AB17" s="478" t="s">
        <v>7</v>
      </c>
      <c r="AC17" s="389"/>
      <c r="AD17" s="389"/>
      <c r="AE17" s="900"/>
      <c r="AF17" s="900"/>
      <c r="AG17" s="389" t="s">
        <v>8</v>
      </c>
      <c r="AH17" s="389"/>
      <c r="AI17" s="900"/>
      <c r="AJ17" s="900"/>
      <c r="AK17" s="389" t="s">
        <v>43</v>
      </c>
      <c r="AL17" s="389"/>
      <c r="AM17" s="900"/>
      <c r="AN17" s="900"/>
      <c r="AO17" s="389" t="s">
        <v>10</v>
      </c>
      <c r="AP17" s="912"/>
    </row>
    <row r="18" spans="1:42" s="77" customFormat="1" ht="18.75" customHeight="1">
      <c r="A18" s="174" t="s">
        <v>111</v>
      </c>
      <c r="B18" s="476" t="s">
        <v>209</v>
      </c>
      <c r="C18" s="476"/>
      <c r="D18" s="476"/>
      <c r="E18" s="476"/>
      <c r="F18" s="476"/>
      <c r="G18" s="476"/>
      <c r="H18" s="476"/>
      <c r="I18" s="476"/>
      <c r="J18" s="476"/>
      <c r="K18" s="476"/>
      <c r="L18" s="476"/>
      <c r="M18" s="476"/>
      <c r="N18" s="476"/>
      <c r="O18" s="476"/>
      <c r="P18" s="476"/>
      <c r="Q18" s="476"/>
      <c r="R18" s="476"/>
      <c r="S18" s="476"/>
      <c r="T18" s="476"/>
      <c r="U18" s="476"/>
      <c r="V18" s="476"/>
      <c r="W18" s="476"/>
      <c r="X18" s="476"/>
      <c r="Y18" s="476"/>
      <c r="Z18" s="476"/>
      <c r="AA18" s="476"/>
      <c r="AB18" s="476"/>
      <c r="AC18" s="476"/>
      <c r="AD18" s="476"/>
      <c r="AE18" s="476"/>
      <c r="AF18" s="476"/>
      <c r="AG18" s="476"/>
      <c r="AH18" s="476"/>
      <c r="AI18" s="476"/>
      <c r="AJ18" s="476"/>
      <c r="AK18" s="476"/>
      <c r="AL18" s="476"/>
      <c r="AM18" s="476"/>
      <c r="AN18" s="476"/>
      <c r="AO18" s="476"/>
      <c r="AP18" s="476"/>
    </row>
    <row r="19" spans="1:42" ht="15" customHeight="1">
      <c r="A19" s="34">
        <v>4</v>
      </c>
      <c r="B19" s="908" t="s">
        <v>460</v>
      </c>
      <c r="C19" s="908"/>
      <c r="D19" s="908"/>
      <c r="E19" s="908"/>
      <c r="F19" s="908"/>
      <c r="G19" s="908"/>
      <c r="H19" s="908"/>
      <c r="I19" s="908"/>
      <c r="J19" s="908"/>
      <c r="K19" s="908"/>
      <c r="L19" s="908"/>
      <c r="M19" s="908"/>
      <c r="N19" s="908"/>
      <c r="O19" s="908"/>
      <c r="P19" s="908"/>
      <c r="Q19" s="908"/>
      <c r="R19" s="908"/>
      <c r="S19" s="909"/>
      <c r="T19" s="561">
        <v>100000</v>
      </c>
      <c r="U19" s="561"/>
      <c r="V19" s="561"/>
      <c r="W19" s="561"/>
      <c r="X19" s="561"/>
      <c r="Y19" s="167"/>
      <c r="Z19" s="34">
        <v>5</v>
      </c>
      <c r="AA19" s="732" t="s">
        <v>2</v>
      </c>
      <c r="AB19" s="732"/>
      <c r="AC19" s="732"/>
      <c r="AD19" s="732"/>
      <c r="AE19" s="732"/>
      <c r="AF19" s="732"/>
      <c r="AG19" s="732"/>
      <c r="AH19" s="732"/>
      <c r="AI19" s="732"/>
      <c r="AJ19" s="733"/>
      <c r="AK19" s="561">
        <v>5</v>
      </c>
      <c r="AL19" s="561"/>
      <c r="AM19" s="561"/>
      <c r="AN19" s="561"/>
      <c r="AO19" s="561"/>
      <c r="AP19" s="167"/>
    </row>
    <row r="20" spans="1:42" ht="15" customHeight="1">
      <c r="A20" s="176"/>
      <c r="B20" s="910"/>
      <c r="C20" s="910"/>
      <c r="D20" s="910"/>
      <c r="E20" s="910"/>
      <c r="F20" s="910"/>
      <c r="G20" s="910"/>
      <c r="H20" s="910"/>
      <c r="I20" s="910"/>
      <c r="J20" s="910"/>
      <c r="K20" s="910"/>
      <c r="L20" s="910"/>
      <c r="M20" s="910"/>
      <c r="N20" s="910"/>
      <c r="O20" s="910"/>
      <c r="P20" s="910"/>
      <c r="Q20" s="910"/>
      <c r="R20" s="910"/>
      <c r="S20" s="911"/>
      <c r="T20" s="565"/>
      <c r="U20" s="565"/>
      <c r="V20" s="565"/>
      <c r="W20" s="565"/>
      <c r="X20" s="565"/>
      <c r="Y20" s="162" t="s">
        <v>16</v>
      </c>
      <c r="Z20" s="170"/>
      <c r="AA20" s="736"/>
      <c r="AB20" s="736"/>
      <c r="AC20" s="736"/>
      <c r="AD20" s="736"/>
      <c r="AE20" s="736"/>
      <c r="AF20" s="736"/>
      <c r="AG20" s="736"/>
      <c r="AH20" s="736"/>
      <c r="AI20" s="736"/>
      <c r="AJ20" s="737"/>
      <c r="AK20" s="565"/>
      <c r="AL20" s="565"/>
      <c r="AM20" s="565"/>
      <c r="AN20" s="565"/>
      <c r="AO20" s="565"/>
      <c r="AP20" s="162" t="s">
        <v>29</v>
      </c>
    </row>
    <row r="21" spans="1:42" ht="15" customHeight="1">
      <c r="A21" s="34">
        <v>6</v>
      </c>
      <c r="B21" s="732" t="s">
        <v>459</v>
      </c>
      <c r="C21" s="732"/>
      <c r="D21" s="732"/>
      <c r="E21" s="732"/>
      <c r="F21" s="732"/>
      <c r="G21" s="732"/>
      <c r="H21" s="732"/>
      <c r="I21" s="732"/>
      <c r="J21" s="732"/>
      <c r="K21" s="732"/>
      <c r="L21" s="732"/>
      <c r="M21" s="732"/>
      <c r="N21" s="732"/>
      <c r="O21" s="732"/>
      <c r="P21" s="732"/>
      <c r="Q21" s="732"/>
      <c r="R21" s="732"/>
      <c r="S21" s="733"/>
      <c r="T21" s="913">
        <f>AK19*50000</f>
        <v>250000</v>
      </c>
      <c r="U21" s="913"/>
      <c r="V21" s="913"/>
      <c r="W21" s="913"/>
      <c r="X21" s="913"/>
      <c r="Y21" s="167"/>
      <c r="Z21" s="26">
        <v>7</v>
      </c>
      <c r="AA21" s="732" t="s">
        <v>48</v>
      </c>
      <c r="AB21" s="732"/>
      <c r="AC21" s="732"/>
      <c r="AD21" s="732"/>
      <c r="AE21" s="732"/>
      <c r="AF21" s="732"/>
      <c r="AG21" s="732"/>
      <c r="AH21" s="732"/>
      <c r="AI21" s="732"/>
      <c r="AJ21" s="733"/>
      <c r="AK21" s="913">
        <f>T19+T21</f>
        <v>350000</v>
      </c>
      <c r="AL21" s="913"/>
      <c r="AM21" s="913"/>
      <c r="AN21" s="913"/>
      <c r="AO21" s="913"/>
      <c r="AP21" s="167"/>
    </row>
    <row r="22" spans="1:42" ht="15" customHeight="1">
      <c r="A22" s="175"/>
      <c r="B22" s="734"/>
      <c r="C22" s="734"/>
      <c r="D22" s="734"/>
      <c r="E22" s="734"/>
      <c r="F22" s="734"/>
      <c r="G22" s="734"/>
      <c r="H22" s="734"/>
      <c r="I22" s="734"/>
      <c r="J22" s="734"/>
      <c r="K22" s="734"/>
      <c r="L22" s="734"/>
      <c r="M22" s="734"/>
      <c r="N22" s="734"/>
      <c r="O22" s="734"/>
      <c r="P22" s="734"/>
      <c r="Q22" s="734"/>
      <c r="R22" s="734"/>
      <c r="S22" s="735"/>
      <c r="T22" s="914"/>
      <c r="U22" s="914"/>
      <c r="V22" s="914"/>
      <c r="W22" s="914"/>
      <c r="X22" s="914"/>
      <c r="Y22" s="113"/>
      <c r="Z22" s="168"/>
      <c r="AA22" s="734"/>
      <c r="AB22" s="734"/>
      <c r="AC22" s="734"/>
      <c r="AD22" s="734"/>
      <c r="AE22" s="734"/>
      <c r="AF22" s="734"/>
      <c r="AG22" s="734"/>
      <c r="AH22" s="734"/>
      <c r="AI22" s="734"/>
      <c r="AJ22" s="735"/>
      <c r="AK22" s="914"/>
      <c r="AL22" s="914"/>
      <c r="AM22" s="914"/>
      <c r="AN22" s="914"/>
      <c r="AO22" s="914"/>
      <c r="AP22" s="113"/>
    </row>
    <row r="23" spans="1:42" ht="15" customHeight="1">
      <c r="A23" s="176"/>
      <c r="B23" s="736"/>
      <c r="C23" s="736"/>
      <c r="D23" s="736"/>
      <c r="E23" s="736"/>
      <c r="F23" s="736"/>
      <c r="G23" s="736"/>
      <c r="H23" s="736"/>
      <c r="I23" s="736"/>
      <c r="J23" s="736"/>
      <c r="K23" s="736"/>
      <c r="L23" s="736"/>
      <c r="M23" s="736"/>
      <c r="N23" s="736"/>
      <c r="O23" s="736"/>
      <c r="P23" s="736"/>
      <c r="Q23" s="736"/>
      <c r="R23" s="736"/>
      <c r="S23" s="737"/>
      <c r="T23" s="557"/>
      <c r="U23" s="557"/>
      <c r="V23" s="557"/>
      <c r="W23" s="557"/>
      <c r="X23" s="557"/>
      <c r="Y23" s="162" t="s">
        <v>16</v>
      </c>
      <c r="Z23" s="170"/>
      <c r="AA23" s="736"/>
      <c r="AB23" s="736"/>
      <c r="AC23" s="736"/>
      <c r="AD23" s="736"/>
      <c r="AE23" s="736"/>
      <c r="AF23" s="736"/>
      <c r="AG23" s="736"/>
      <c r="AH23" s="736"/>
      <c r="AI23" s="736"/>
      <c r="AJ23" s="737"/>
      <c r="AK23" s="557"/>
      <c r="AL23" s="557"/>
      <c r="AM23" s="557"/>
      <c r="AN23" s="557"/>
      <c r="AO23" s="557"/>
      <c r="AP23" s="162" t="s">
        <v>16</v>
      </c>
    </row>
    <row r="24" spans="1:42" ht="18.75" customHeight="1">
      <c r="A24" s="174" t="s">
        <v>343</v>
      </c>
      <c r="B24" s="476" t="s">
        <v>352</v>
      </c>
      <c r="C24" s="476"/>
      <c r="D24" s="476"/>
      <c r="E24" s="476"/>
      <c r="F24" s="476"/>
      <c r="G24" s="476"/>
      <c r="H24" s="476"/>
      <c r="I24" s="476"/>
      <c r="J24" s="476"/>
      <c r="K24" s="476"/>
      <c r="L24" s="476"/>
      <c r="M24" s="476"/>
      <c r="N24" s="476"/>
      <c r="O24" s="476"/>
      <c r="P24" s="476"/>
      <c r="Q24" s="476"/>
      <c r="R24" s="476"/>
      <c r="S24" s="476"/>
      <c r="T24" s="476"/>
      <c r="U24" s="476"/>
      <c r="V24" s="476"/>
      <c r="W24" s="476"/>
      <c r="X24" s="476"/>
      <c r="Y24" s="476"/>
      <c r="Z24" s="476"/>
      <c r="AA24" s="476"/>
      <c r="AB24" s="476"/>
      <c r="AC24" s="476"/>
      <c r="AD24" s="476"/>
      <c r="AE24" s="476"/>
      <c r="AF24" s="476"/>
      <c r="AG24" s="476"/>
      <c r="AH24" s="476"/>
      <c r="AI24" s="476"/>
      <c r="AJ24" s="476"/>
      <c r="AK24" s="476"/>
      <c r="AL24" s="476"/>
      <c r="AM24" s="476"/>
      <c r="AN24" s="476"/>
      <c r="AO24" s="476"/>
      <c r="AP24" s="476"/>
    </row>
    <row r="25" spans="1:42" ht="15" customHeight="1">
      <c r="A25" s="34">
        <v>8</v>
      </c>
      <c r="B25" s="908" t="s">
        <v>461</v>
      </c>
      <c r="C25" s="908"/>
      <c r="D25" s="908"/>
      <c r="E25" s="908"/>
      <c r="F25" s="908"/>
      <c r="G25" s="908"/>
      <c r="H25" s="908"/>
      <c r="I25" s="908"/>
      <c r="J25" s="908"/>
      <c r="K25" s="908"/>
      <c r="L25" s="908"/>
      <c r="M25" s="908"/>
      <c r="N25" s="908"/>
      <c r="O25" s="908"/>
      <c r="P25" s="908"/>
      <c r="Q25" s="908"/>
      <c r="R25" s="908"/>
      <c r="S25" s="909"/>
      <c r="T25" s="561">
        <v>10000</v>
      </c>
      <c r="U25" s="561"/>
      <c r="V25" s="561"/>
      <c r="W25" s="561"/>
      <c r="X25" s="561"/>
      <c r="Y25" s="167"/>
      <c r="Z25" s="34">
        <v>9</v>
      </c>
      <c r="AA25" s="732" t="s">
        <v>344</v>
      </c>
      <c r="AB25" s="732"/>
      <c r="AC25" s="732"/>
      <c r="AD25" s="732"/>
      <c r="AE25" s="732"/>
      <c r="AF25" s="732"/>
      <c r="AG25" s="732"/>
      <c r="AH25" s="732"/>
      <c r="AI25" s="732"/>
      <c r="AJ25" s="733"/>
      <c r="AK25" s="561">
        <v>5</v>
      </c>
      <c r="AL25" s="561"/>
      <c r="AM25" s="561"/>
      <c r="AN25" s="561"/>
      <c r="AO25" s="561"/>
      <c r="AP25" s="167"/>
    </row>
    <row r="26" spans="1:42" ht="15" customHeight="1">
      <c r="A26" s="176"/>
      <c r="B26" s="910"/>
      <c r="C26" s="910"/>
      <c r="D26" s="910"/>
      <c r="E26" s="910"/>
      <c r="F26" s="910"/>
      <c r="G26" s="910"/>
      <c r="H26" s="910"/>
      <c r="I26" s="910"/>
      <c r="J26" s="910"/>
      <c r="K26" s="910"/>
      <c r="L26" s="910"/>
      <c r="M26" s="910"/>
      <c r="N26" s="910"/>
      <c r="O26" s="910"/>
      <c r="P26" s="910"/>
      <c r="Q26" s="910"/>
      <c r="R26" s="910"/>
      <c r="S26" s="911"/>
      <c r="T26" s="565"/>
      <c r="U26" s="565"/>
      <c r="V26" s="565"/>
      <c r="W26" s="565"/>
      <c r="X26" s="565"/>
      <c r="Y26" s="162" t="s">
        <v>16</v>
      </c>
      <c r="Z26" s="170"/>
      <c r="AA26" s="736"/>
      <c r="AB26" s="736"/>
      <c r="AC26" s="736"/>
      <c r="AD26" s="736"/>
      <c r="AE26" s="736"/>
      <c r="AF26" s="736"/>
      <c r="AG26" s="736"/>
      <c r="AH26" s="736"/>
      <c r="AI26" s="736"/>
      <c r="AJ26" s="737"/>
      <c r="AK26" s="565"/>
      <c r="AL26" s="565"/>
      <c r="AM26" s="565"/>
      <c r="AN26" s="565"/>
      <c r="AO26" s="565"/>
      <c r="AP26" s="162" t="s">
        <v>29</v>
      </c>
    </row>
    <row r="27" spans="1:42" ht="15" customHeight="1">
      <c r="A27" s="34">
        <v>10</v>
      </c>
      <c r="B27" s="732" t="s">
        <v>462</v>
      </c>
      <c r="C27" s="732"/>
      <c r="D27" s="732"/>
      <c r="E27" s="732"/>
      <c r="F27" s="732"/>
      <c r="G27" s="732"/>
      <c r="H27" s="732"/>
      <c r="I27" s="732"/>
      <c r="J27" s="732"/>
      <c r="K27" s="732"/>
      <c r="L27" s="732"/>
      <c r="M27" s="732"/>
      <c r="N27" s="732"/>
      <c r="O27" s="732"/>
      <c r="P27" s="732"/>
      <c r="Q27" s="732"/>
      <c r="R27" s="732"/>
      <c r="S27" s="733"/>
      <c r="T27" s="913">
        <f>AK25*50000</f>
        <v>250000</v>
      </c>
      <c r="U27" s="913"/>
      <c r="V27" s="913"/>
      <c r="W27" s="913"/>
      <c r="X27" s="913"/>
      <c r="Y27" s="167"/>
      <c r="Z27" s="26">
        <v>11</v>
      </c>
      <c r="AA27" s="732" t="s">
        <v>345</v>
      </c>
      <c r="AB27" s="732"/>
      <c r="AC27" s="732"/>
      <c r="AD27" s="732"/>
      <c r="AE27" s="732"/>
      <c r="AF27" s="732"/>
      <c r="AG27" s="732"/>
      <c r="AH27" s="732"/>
      <c r="AI27" s="732"/>
      <c r="AJ27" s="733"/>
      <c r="AK27" s="913">
        <f>T25+T27</f>
        <v>260000</v>
      </c>
      <c r="AL27" s="913"/>
      <c r="AM27" s="913"/>
      <c r="AN27" s="913"/>
      <c r="AO27" s="913"/>
      <c r="AP27" s="167"/>
    </row>
    <row r="28" spans="1:42" ht="15" customHeight="1">
      <c r="A28" s="175"/>
      <c r="B28" s="734"/>
      <c r="C28" s="734"/>
      <c r="D28" s="734"/>
      <c r="E28" s="734"/>
      <c r="F28" s="734"/>
      <c r="G28" s="734"/>
      <c r="H28" s="734"/>
      <c r="I28" s="734"/>
      <c r="J28" s="734"/>
      <c r="K28" s="734"/>
      <c r="L28" s="734"/>
      <c r="M28" s="734"/>
      <c r="N28" s="734"/>
      <c r="O28" s="734"/>
      <c r="P28" s="734"/>
      <c r="Q28" s="734"/>
      <c r="R28" s="734"/>
      <c r="S28" s="735"/>
      <c r="T28" s="914"/>
      <c r="U28" s="914"/>
      <c r="V28" s="914"/>
      <c r="W28" s="914"/>
      <c r="X28" s="914"/>
      <c r="Y28" s="113"/>
      <c r="Z28" s="168"/>
      <c r="AA28" s="734"/>
      <c r="AB28" s="734"/>
      <c r="AC28" s="734"/>
      <c r="AD28" s="734"/>
      <c r="AE28" s="734"/>
      <c r="AF28" s="734"/>
      <c r="AG28" s="734"/>
      <c r="AH28" s="734"/>
      <c r="AI28" s="734"/>
      <c r="AJ28" s="735"/>
      <c r="AK28" s="914"/>
      <c r="AL28" s="914"/>
      <c r="AM28" s="914"/>
      <c r="AN28" s="914"/>
      <c r="AO28" s="914"/>
      <c r="AP28" s="113"/>
    </row>
    <row r="29" spans="1:42" ht="15" customHeight="1">
      <c r="A29" s="176"/>
      <c r="B29" s="736"/>
      <c r="C29" s="736"/>
      <c r="D29" s="736"/>
      <c r="E29" s="736"/>
      <c r="F29" s="736"/>
      <c r="G29" s="736"/>
      <c r="H29" s="736"/>
      <c r="I29" s="736"/>
      <c r="J29" s="736"/>
      <c r="K29" s="736"/>
      <c r="L29" s="736"/>
      <c r="M29" s="736"/>
      <c r="N29" s="736"/>
      <c r="O29" s="736"/>
      <c r="P29" s="736"/>
      <c r="Q29" s="736"/>
      <c r="R29" s="736"/>
      <c r="S29" s="737"/>
      <c r="T29" s="557"/>
      <c r="U29" s="557"/>
      <c r="V29" s="557"/>
      <c r="W29" s="557"/>
      <c r="X29" s="557"/>
      <c r="Y29" s="162" t="s">
        <v>16</v>
      </c>
      <c r="Z29" s="170"/>
      <c r="AA29" s="736"/>
      <c r="AB29" s="736"/>
      <c r="AC29" s="736"/>
      <c r="AD29" s="736"/>
      <c r="AE29" s="736"/>
      <c r="AF29" s="736"/>
      <c r="AG29" s="736"/>
      <c r="AH29" s="736"/>
      <c r="AI29" s="736"/>
      <c r="AJ29" s="737"/>
      <c r="AK29" s="557"/>
      <c r="AL29" s="557"/>
      <c r="AM29" s="557"/>
      <c r="AN29" s="557"/>
      <c r="AO29" s="557"/>
      <c r="AP29" s="162" t="s">
        <v>16</v>
      </c>
    </row>
    <row r="30" spans="1:42" s="77" customFormat="1" ht="18.75" customHeight="1">
      <c r="A30" s="174" t="s">
        <v>112</v>
      </c>
      <c r="B30" s="930" t="s">
        <v>353</v>
      </c>
      <c r="C30" s="930"/>
      <c r="D30" s="930"/>
      <c r="E30" s="930"/>
      <c r="F30" s="930"/>
      <c r="G30" s="930"/>
      <c r="H30" s="930"/>
      <c r="I30" s="930"/>
      <c r="J30" s="930"/>
      <c r="K30" s="930"/>
      <c r="L30" s="930"/>
      <c r="M30" s="930"/>
      <c r="N30" s="930"/>
      <c r="O30" s="930"/>
      <c r="P30" s="930"/>
      <c r="Q30" s="930"/>
      <c r="R30" s="930"/>
      <c r="S30" s="930"/>
      <c r="T30" s="930"/>
      <c r="U30" s="930"/>
      <c r="V30" s="930"/>
      <c r="W30" s="930"/>
      <c r="X30" s="930"/>
      <c r="Y30" s="930"/>
      <c r="Z30" s="930"/>
      <c r="AA30" s="930"/>
      <c r="AB30" s="930"/>
      <c r="AC30" s="930"/>
      <c r="AD30" s="930"/>
      <c r="AE30" s="930"/>
      <c r="AF30" s="930"/>
      <c r="AG30" s="930"/>
      <c r="AH30" s="930"/>
      <c r="AI30" s="930"/>
      <c r="AJ30" s="930"/>
      <c r="AK30" s="930"/>
      <c r="AL30" s="930"/>
      <c r="AM30" s="930"/>
      <c r="AN30" s="930"/>
      <c r="AO30" s="930"/>
      <c r="AP30" s="930"/>
    </row>
    <row r="31" spans="1:42" ht="15" customHeight="1">
      <c r="A31" s="34">
        <v>12</v>
      </c>
      <c r="B31" s="908" t="s">
        <v>463</v>
      </c>
      <c r="C31" s="908"/>
      <c r="D31" s="908"/>
      <c r="E31" s="908"/>
      <c r="F31" s="908"/>
      <c r="G31" s="908"/>
      <c r="H31" s="908"/>
      <c r="I31" s="908"/>
      <c r="J31" s="908"/>
      <c r="K31" s="908"/>
      <c r="L31" s="908"/>
      <c r="M31" s="908"/>
      <c r="N31" s="908"/>
      <c r="O31" s="908"/>
      <c r="P31" s="908"/>
      <c r="Q31" s="908"/>
      <c r="R31" s="908"/>
      <c r="S31" s="909"/>
      <c r="T31" s="561">
        <v>10000</v>
      </c>
      <c r="U31" s="561"/>
      <c r="V31" s="561"/>
      <c r="W31" s="561"/>
      <c r="X31" s="561"/>
      <c r="Y31" s="167"/>
      <c r="Z31" s="34">
        <v>13</v>
      </c>
      <c r="AA31" s="732" t="s">
        <v>5</v>
      </c>
      <c r="AB31" s="732"/>
      <c r="AC31" s="732"/>
      <c r="AD31" s="732"/>
      <c r="AE31" s="732"/>
      <c r="AF31" s="732"/>
      <c r="AG31" s="732"/>
      <c r="AH31" s="732"/>
      <c r="AI31" s="732"/>
      <c r="AJ31" s="733"/>
      <c r="AK31" s="561">
        <v>5</v>
      </c>
      <c r="AL31" s="561"/>
      <c r="AM31" s="561"/>
      <c r="AN31" s="561"/>
      <c r="AO31" s="561"/>
      <c r="AP31" s="167"/>
    </row>
    <row r="32" spans="1:42" ht="15" customHeight="1">
      <c r="A32" s="176"/>
      <c r="B32" s="910"/>
      <c r="C32" s="910"/>
      <c r="D32" s="910"/>
      <c r="E32" s="910"/>
      <c r="F32" s="910"/>
      <c r="G32" s="910"/>
      <c r="H32" s="910"/>
      <c r="I32" s="910"/>
      <c r="J32" s="910"/>
      <c r="K32" s="910"/>
      <c r="L32" s="910"/>
      <c r="M32" s="910"/>
      <c r="N32" s="910"/>
      <c r="O32" s="910"/>
      <c r="P32" s="910"/>
      <c r="Q32" s="910"/>
      <c r="R32" s="910"/>
      <c r="S32" s="911"/>
      <c r="T32" s="565"/>
      <c r="U32" s="565"/>
      <c r="V32" s="565"/>
      <c r="W32" s="565"/>
      <c r="X32" s="565"/>
      <c r="Y32" s="162" t="s">
        <v>16</v>
      </c>
      <c r="Z32" s="170"/>
      <c r="AA32" s="736"/>
      <c r="AB32" s="736"/>
      <c r="AC32" s="736"/>
      <c r="AD32" s="736"/>
      <c r="AE32" s="736"/>
      <c r="AF32" s="736"/>
      <c r="AG32" s="736"/>
      <c r="AH32" s="736"/>
      <c r="AI32" s="736"/>
      <c r="AJ32" s="737"/>
      <c r="AK32" s="565"/>
      <c r="AL32" s="565"/>
      <c r="AM32" s="565"/>
      <c r="AN32" s="565"/>
      <c r="AO32" s="565"/>
      <c r="AP32" s="162" t="s">
        <v>29</v>
      </c>
    </row>
    <row r="33" spans="1:42" ht="15" customHeight="1">
      <c r="A33" s="34">
        <v>14</v>
      </c>
      <c r="B33" s="732" t="s">
        <v>464</v>
      </c>
      <c r="C33" s="732"/>
      <c r="D33" s="732"/>
      <c r="E33" s="732"/>
      <c r="F33" s="732"/>
      <c r="G33" s="732"/>
      <c r="H33" s="732"/>
      <c r="I33" s="732"/>
      <c r="J33" s="732"/>
      <c r="K33" s="732"/>
      <c r="L33" s="732"/>
      <c r="M33" s="732"/>
      <c r="N33" s="732"/>
      <c r="O33" s="732"/>
      <c r="P33" s="732"/>
      <c r="Q33" s="732"/>
      <c r="R33" s="732"/>
      <c r="S33" s="733"/>
      <c r="T33" s="913">
        <f>AK31*50000</f>
        <v>250000</v>
      </c>
      <c r="U33" s="913"/>
      <c r="V33" s="913"/>
      <c r="W33" s="913"/>
      <c r="X33" s="913"/>
      <c r="Y33" s="167"/>
      <c r="Z33" s="26">
        <v>15</v>
      </c>
      <c r="AA33" s="732" t="s">
        <v>349</v>
      </c>
      <c r="AB33" s="732"/>
      <c r="AC33" s="732"/>
      <c r="AD33" s="732"/>
      <c r="AE33" s="732"/>
      <c r="AF33" s="732"/>
      <c r="AG33" s="732"/>
      <c r="AH33" s="732"/>
      <c r="AI33" s="732"/>
      <c r="AJ33" s="733"/>
      <c r="AK33" s="913">
        <f>T31+T33</f>
        <v>260000</v>
      </c>
      <c r="AL33" s="913"/>
      <c r="AM33" s="913"/>
      <c r="AN33" s="913"/>
      <c r="AO33" s="913"/>
      <c r="AP33" s="167"/>
    </row>
    <row r="34" spans="1:42" ht="15" customHeight="1">
      <c r="A34" s="175"/>
      <c r="B34" s="734"/>
      <c r="C34" s="734"/>
      <c r="D34" s="734"/>
      <c r="E34" s="734"/>
      <c r="F34" s="734"/>
      <c r="G34" s="734"/>
      <c r="H34" s="734"/>
      <c r="I34" s="734"/>
      <c r="J34" s="734"/>
      <c r="K34" s="734"/>
      <c r="L34" s="734"/>
      <c r="M34" s="734"/>
      <c r="N34" s="734"/>
      <c r="O34" s="734"/>
      <c r="P34" s="734"/>
      <c r="Q34" s="734"/>
      <c r="R34" s="734"/>
      <c r="S34" s="735"/>
      <c r="T34" s="914"/>
      <c r="U34" s="914"/>
      <c r="V34" s="914"/>
      <c r="W34" s="914"/>
      <c r="X34" s="914"/>
      <c r="Y34" s="113"/>
      <c r="Z34" s="168"/>
      <c r="AA34" s="734"/>
      <c r="AB34" s="734"/>
      <c r="AC34" s="734"/>
      <c r="AD34" s="734"/>
      <c r="AE34" s="734"/>
      <c r="AF34" s="734"/>
      <c r="AG34" s="734"/>
      <c r="AH34" s="734"/>
      <c r="AI34" s="734"/>
      <c r="AJ34" s="735"/>
      <c r="AK34" s="914"/>
      <c r="AL34" s="914"/>
      <c r="AM34" s="914"/>
      <c r="AN34" s="914"/>
      <c r="AO34" s="914"/>
      <c r="AP34" s="113"/>
    </row>
    <row r="35" spans="1:42" ht="17.25" customHeight="1">
      <c r="A35" s="176"/>
      <c r="B35" s="736"/>
      <c r="C35" s="736"/>
      <c r="D35" s="736"/>
      <c r="E35" s="736"/>
      <c r="F35" s="736"/>
      <c r="G35" s="736"/>
      <c r="H35" s="736"/>
      <c r="I35" s="736"/>
      <c r="J35" s="736"/>
      <c r="K35" s="736"/>
      <c r="L35" s="736"/>
      <c r="M35" s="736"/>
      <c r="N35" s="736"/>
      <c r="O35" s="736"/>
      <c r="P35" s="736"/>
      <c r="Q35" s="736"/>
      <c r="R35" s="736"/>
      <c r="S35" s="737"/>
      <c r="T35" s="557"/>
      <c r="U35" s="557"/>
      <c r="V35" s="557"/>
      <c r="W35" s="557"/>
      <c r="X35" s="557"/>
      <c r="Y35" s="162" t="s">
        <v>16</v>
      </c>
      <c r="Z35" s="170"/>
      <c r="AA35" s="736"/>
      <c r="AB35" s="736"/>
      <c r="AC35" s="736"/>
      <c r="AD35" s="736"/>
      <c r="AE35" s="736"/>
      <c r="AF35" s="736"/>
      <c r="AG35" s="736"/>
      <c r="AH35" s="736"/>
      <c r="AI35" s="736"/>
      <c r="AJ35" s="737"/>
      <c r="AK35" s="557"/>
      <c r="AL35" s="557"/>
      <c r="AM35" s="557"/>
      <c r="AN35" s="557"/>
      <c r="AO35" s="557"/>
      <c r="AP35" s="162" t="s">
        <v>16</v>
      </c>
    </row>
    <row r="36" spans="1:42" s="77" customFormat="1" ht="18.75" customHeight="1">
      <c r="A36" s="174" t="s">
        <v>234</v>
      </c>
      <c r="B36" s="930" t="s">
        <v>354</v>
      </c>
      <c r="C36" s="930"/>
      <c r="D36" s="930"/>
      <c r="E36" s="930"/>
      <c r="F36" s="930"/>
      <c r="G36" s="930"/>
      <c r="H36" s="930"/>
      <c r="I36" s="930"/>
      <c r="J36" s="930"/>
      <c r="K36" s="930"/>
      <c r="L36" s="930"/>
      <c r="M36" s="930"/>
      <c r="N36" s="930"/>
      <c r="O36" s="930"/>
      <c r="P36" s="930"/>
      <c r="Q36" s="930"/>
      <c r="R36" s="930"/>
      <c r="S36" s="930"/>
      <c r="T36" s="930"/>
      <c r="U36" s="930"/>
      <c r="V36" s="930"/>
      <c r="W36" s="930"/>
      <c r="X36" s="930"/>
      <c r="Y36" s="930"/>
      <c r="Z36" s="930"/>
      <c r="AA36" s="930"/>
      <c r="AB36" s="930"/>
      <c r="AC36" s="930"/>
      <c r="AD36" s="930"/>
      <c r="AE36" s="930"/>
      <c r="AF36" s="930"/>
      <c r="AG36" s="930"/>
      <c r="AH36" s="930"/>
      <c r="AI36" s="930"/>
      <c r="AJ36" s="930"/>
      <c r="AK36" s="930"/>
      <c r="AL36" s="930"/>
      <c r="AM36" s="930"/>
      <c r="AN36" s="930"/>
      <c r="AO36" s="930"/>
      <c r="AP36" s="930"/>
    </row>
    <row r="37" spans="1:42" ht="15" customHeight="1">
      <c r="A37" s="34">
        <v>16</v>
      </c>
      <c r="B37" s="908" t="s">
        <v>468</v>
      </c>
      <c r="C37" s="908"/>
      <c r="D37" s="908"/>
      <c r="E37" s="908"/>
      <c r="F37" s="908"/>
      <c r="G37" s="908"/>
      <c r="H37" s="908"/>
      <c r="I37" s="908"/>
      <c r="J37" s="908"/>
      <c r="K37" s="908"/>
      <c r="L37" s="908"/>
      <c r="M37" s="908"/>
      <c r="N37" s="908"/>
      <c r="O37" s="908"/>
      <c r="P37" s="908"/>
      <c r="Q37" s="908"/>
      <c r="R37" s="908"/>
      <c r="S37" s="909"/>
      <c r="T37" s="561">
        <v>10000</v>
      </c>
      <c r="U37" s="561"/>
      <c r="V37" s="561"/>
      <c r="W37" s="561"/>
      <c r="X37" s="561"/>
      <c r="Y37" s="167"/>
      <c r="Z37" s="34">
        <v>17</v>
      </c>
      <c r="AA37" s="732" t="s">
        <v>347</v>
      </c>
      <c r="AB37" s="732"/>
      <c r="AC37" s="732"/>
      <c r="AD37" s="732"/>
      <c r="AE37" s="732"/>
      <c r="AF37" s="732"/>
      <c r="AG37" s="732"/>
      <c r="AH37" s="732"/>
      <c r="AI37" s="732"/>
      <c r="AJ37" s="733"/>
      <c r="AK37" s="561">
        <v>5</v>
      </c>
      <c r="AL37" s="561"/>
      <c r="AM37" s="561"/>
      <c r="AN37" s="561"/>
      <c r="AO37" s="561"/>
      <c r="AP37" s="167"/>
    </row>
    <row r="38" spans="1:42" ht="15" customHeight="1">
      <c r="A38" s="176"/>
      <c r="B38" s="910"/>
      <c r="C38" s="910"/>
      <c r="D38" s="910"/>
      <c r="E38" s="910"/>
      <c r="F38" s="910"/>
      <c r="G38" s="910"/>
      <c r="H38" s="910"/>
      <c r="I38" s="910"/>
      <c r="J38" s="910"/>
      <c r="K38" s="910"/>
      <c r="L38" s="910"/>
      <c r="M38" s="910"/>
      <c r="N38" s="910"/>
      <c r="O38" s="910"/>
      <c r="P38" s="910"/>
      <c r="Q38" s="910"/>
      <c r="R38" s="910"/>
      <c r="S38" s="911"/>
      <c r="T38" s="565"/>
      <c r="U38" s="565"/>
      <c r="V38" s="565"/>
      <c r="W38" s="565"/>
      <c r="X38" s="565"/>
      <c r="Y38" s="162" t="s">
        <v>16</v>
      </c>
      <c r="Z38" s="170"/>
      <c r="AA38" s="736"/>
      <c r="AB38" s="736"/>
      <c r="AC38" s="736"/>
      <c r="AD38" s="736"/>
      <c r="AE38" s="736"/>
      <c r="AF38" s="736"/>
      <c r="AG38" s="736"/>
      <c r="AH38" s="736"/>
      <c r="AI38" s="736"/>
      <c r="AJ38" s="737"/>
      <c r="AK38" s="565"/>
      <c r="AL38" s="565"/>
      <c r="AM38" s="565"/>
      <c r="AN38" s="565"/>
      <c r="AO38" s="565"/>
      <c r="AP38" s="162" t="s">
        <v>29</v>
      </c>
    </row>
    <row r="39" spans="1:42" ht="15" customHeight="1">
      <c r="A39" s="34">
        <v>18</v>
      </c>
      <c r="B39" s="732" t="s">
        <v>469</v>
      </c>
      <c r="C39" s="732"/>
      <c r="D39" s="732"/>
      <c r="E39" s="732"/>
      <c r="F39" s="732"/>
      <c r="G39" s="732"/>
      <c r="H39" s="732"/>
      <c r="I39" s="732"/>
      <c r="J39" s="732"/>
      <c r="K39" s="732"/>
      <c r="L39" s="732"/>
      <c r="M39" s="732"/>
      <c r="N39" s="732"/>
      <c r="O39" s="732"/>
      <c r="P39" s="732"/>
      <c r="Q39" s="732"/>
      <c r="R39" s="732"/>
      <c r="S39" s="733"/>
      <c r="T39" s="913">
        <f>AK37*100000</f>
        <v>500000</v>
      </c>
      <c r="U39" s="913"/>
      <c r="V39" s="913"/>
      <c r="W39" s="913"/>
      <c r="X39" s="913"/>
      <c r="Y39" s="167"/>
      <c r="Z39" s="26">
        <v>19</v>
      </c>
      <c r="AA39" s="732" t="s">
        <v>348</v>
      </c>
      <c r="AB39" s="732"/>
      <c r="AC39" s="732"/>
      <c r="AD39" s="732"/>
      <c r="AE39" s="732"/>
      <c r="AF39" s="732"/>
      <c r="AG39" s="732"/>
      <c r="AH39" s="732"/>
      <c r="AI39" s="732"/>
      <c r="AJ39" s="733"/>
      <c r="AK39" s="913">
        <f>T37+T39</f>
        <v>510000</v>
      </c>
      <c r="AL39" s="913"/>
      <c r="AM39" s="913"/>
      <c r="AN39" s="913"/>
      <c r="AO39" s="913"/>
      <c r="AP39" s="167"/>
    </row>
    <row r="40" spans="1:42" ht="15" customHeight="1">
      <c r="A40" s="175"/>
      <c r="B40" s="734"/>
      <c r="C40" s="734"/>
      <c r="D40" s="734"/>
      <c r="E40" s="734"/>
      <c r="F40" s="734"/>
      <c r="G40" s="734"/>
      <c r="H40" s="734"/>
      <c r="I40" s="734"/>
      <c r="J40" s="734"/>
      <c r="K40" s="734"/>
      <c r="L40" s="734"/>
      <c r="M40" s="734"/>
      <c r="N40" s="734"/>
      <c r="O40" s="734"/>
      <c r="P40" s="734"/>
      <c r="Q40" s="734"/>
      <c r="R40" s="734"/>
      <c r="S40" s="735"/>
      <c r="T40" s="914"/>
      <c r="U40" s="914"/>
      <c r="V40" s="914"/>
      <c r="W40" s="914"/>
      <c r="X40" s="914"/>
      <c r="Y40" s="113"/>
      <c r="Z40" s="168"/>
      <c r="AA40" s="734"/>
      <c r="AB40" s="734"/>
      <c r="AC40" s="734"/>
      <c r="AD40" s="734"/>
      <c r="AE40" s="734"/>
      <c r="AF40" s="734"/>
      <c r="AG40" s="734"/>
      <c r="AH40" s="734"/>
      <c r="AI40" s="734"/>
      <c r="AJ40" s="735"/>
      <c r="AK40" s="914"/>
      <c r="AL40" s="914"/>
      <c r="AM40" s="914"/>
      <c r="AN40" s="914"/>
      <c r="AO40" s="914"/>
      <c r="AP40" s="113"/>
    </row>
    <row r="41" spans="1:42" ht="15" customHeight="1">
      <c r="A41" s="176"/>
      <c r="B41" s="736"/>
      <c r="C41" s="736"/>
      <c r="D41" s="736"/>
      <c r="E41" s="736"/>
      <c r="F41" s="736"/>
      <c r="G41" s="736"/>
      <c r="H41" s="736"/>
      <c r="I41" s="736"/>
      <c r="J41" s="736"/>
      <c r="K41" s="736"/>
      <c r="L41" s="736"/>
      <c r="M41" s="736"/>
      <c r="N41" s="736"/>
      <c r="O41" s="736"/>
      <c r="P41" s="736"/>
      <c r="Q41" s="736"/>
      <c r="R41" s="736"/>
      <c r="S41" s="737"/>
      <c r="T41" s="557"/>
      <c r="U41" s="557"/>
      <c r="V41" s="557"/>
      <c r="W41" s="557"/>
      <c r="X41" s="557"/>
      <c r="Y41" s="162" t="s">
        <v>16</v>
      </c>
      <c r="Z41" s="170"/>
      <c r="AA41" s="736"/>
      <c r="AB41" s="736"/>
      <c r="AC41" s="736"/>
      <c r="AD41" s="736"/>
      <c r="AE41" s="736"/>
      <c r="AF41" s="736"/>
      <c r="AG41" s="736"/>
      <c r="AH41" s="736"/>
      <c r="AI41" s="736"/>
      <c r="AJ41" s="737"/>
      <c r="AK41" s="557"/>
      <c r="AL41" s="557"/>
      <c r="AM41" s="557"/>
      <c r="AN41" s="557"/>
      <c r="AO41" s="557"/>
      <c r="AP41" s="162" t="s">
        <v>16</v>
      </c>
    </row>
    <row r="42" spans="1:42" ht="3.75" customHeight="1">
      <c r="A42" s="177"/>
      <c r="B42" s="178"/>
      <c r="C42" s="178"/>
      <c r="D42" s="178"/>
      <c r="E42" s="178"/>
      <c r="F42" s="178"/>
      <c r="G42" s="178"/>
      <c r="H42" s="178"/>
      <c r="I42" s="178"/>
      <c r="J42" s="178"/>
      <c r="K42" s="178"/>
      <c r="L42" s="178"/>
      <c r="M42" s="178"/>
      <c r="N42" s="178"/>
      <c r="O42" s="178"/>
      <c r="P42" s="178"/>
      <c r="Q42" s="178"/>
      <c r="R42" s="178"/>
      <c r="S42" s="178"/>
      <c r="T42" s="27"/>
      <c r="U42" s="27"/>
      <c r="V42" s="22"/>
      <c r="W42" s="22"/>
      <c r="X42" s="22"/>
      <c r="Y42" s="109"/>
      <c r="Z42" s="109"/>
      <c r="AA42" s="111"/>
      <c r="AB42" s="111"/>
      <c r="AC42" s="111"/>
      <c r="AD42" s="111"/>
      <c r="AE42" s="111"/>
      <c r="AF42" s="111"/>
      <c r="AG42" s="111"/>
      <c r="AH42" s="111"/>
      <c r="AI42" s="111"/>
      <c r="AJ42" s="111"/>
      <c r="AK42" s="22"/>
      <c r="AL42" s="22"/>
      <c r="AM42" s="22"/>
      <c r="AN42" s="22"/>
      <c r="AO42" s="22"/>
      <c r="AP42" s="109"/>
    </row>
    <row r="43" spans="1:48" ht="18.75" customHeight="1">
      <c r="A43" s="34">
        <v>20</v>
      </c>
      <c r="B43" s="926" t="s">
        <v>346</v>
      </c>
      <c r="C43" s="732"/>
      <c r="D43" s="732"/>
      <c r="E43" s="732"/>
      <c r="F43" s="732"/>
      <c r="G43" s="732"/>
      <c r="H43" s="732"/>
      <c r="I43" s="732"/>
      <c r="J43" s="732"/>
      <c r="K43" s="732"/>
      <c r="L43" s="732"/>
      <c r="M43" s="179"/>
      <c r="N43" s="921">
        <f>AK21+AK27+AK33+AK39</f>
        <v>1380000</v>
      </c>
      <c r="O43" s="913"/>
      <c r="P43" s="913"/>
      <c r="Q43" s="913"/>
      <c r="R43" s="913"/>
      <c r="S43" s="167"/>
      <c r="U43" s="154"/>
      <c r="V43" s="281"/>
      <c r="W43" s="281"/>
      <c r="X43" s="281"/>
      <c r="Y43" s="281"/>
      <c r="Z43" s="281"/>
      <c r="AA43" s="281"/>
      <c r="AB43" s="281"/>
      <c r="AC43" s="281"/>
      <c r="AD43" s="281"/>
      <c r="AE43" s="281"/>
      <c r="AF43" s="281"/>
      <c r="AG43" s="281"/>
      <c r="AH43" s="281"/>
      <c r="AI43" s="281"/>
      <c r="AJ43" s="281"/>
      <c r="AK43" s="281"/>
      <c r="AL43" s="281"/>
      <c r="AM43" s="281"/>
      <c r="AN43" s="281"/>
      <c r="AO43" s="281"/>
      <c r="AP43" s="281"/>
      <c r="AQ43" s="281"/>
      <c r="AR43" s="281"/>
      <c r="AS43" s="281"/>
      <c r="AT43" s="281"/>
      <c r="AU43" s="281"/>
      <c r="AV43" s="281"/>
    </row>
    <row r="44" spans="1:48" ht="18.75" customHeight="1">
      <c r="A44" s="175"/>
      <c r="B44" s="927"/>
      <c r="C44" s="734"/>
      <c r="D44" s="734"/>
      <c r="E44" s="734"/>
      <c r="F44" s="734"/>
      <c r="G44" s="734"/>
      <c r="H44" s="734"/>
      <c r="I44" s="734"/>
      <c r="J44" s="734"/>
      <c r="K44" s="734"/>
      <c r="L44" s="734"/>
      <c r="M44" s="180"/>
      <c r="N44" s="922"/>
      <c r="O44" s="914"/>
      <c r="P44" s="914"/>
      <c r="Q44" s="914"/>
      <c r="R44" s="914"/>
      <c r="S44" s="113"/>
      <c r="U44" s="281"/>
      <c r="V44" s="281"/>
      <c r="W44" s="281"/>
      <c r="X44" s="281"/>
      <c r="Y44" s="281"/>
      <c r="Z44" s="281"/>
      <c r="AA44" s="281"/>
      <c r="AB44" s="281"/>
      <c r="AC44" s="281"/>
      <c r="AD44" s="281"/>
      <c r="AE44" s="281"/>
      <c r="AF44" s="281"/>
      <c r="AG44" s="281"/>
      <c r="AH44" s="281"/>
      <c r="AI44" s="281"/>
      <c r="AJ44" s="281"/>
      <c r="AK44" s="281"/>
      <c r="AL44" s="281"/>
      <c r="AM44" s="281"/>
      <c r="AN44" s="281"/>
      <c r="AO44" s="281"/>
      <c r="AP44" s="281"/>
      <c r="AQ44" s="281"/>
      <c r="AR44" s="281"/>
      <c r="AS44" s="281"/>
      <c r="AT44" s="281"/>
      <c r="AU44" s="281"/>
      <c r="AV44" s="281"/>
    </row>
    <row r="45" spans="1:19" ht="18.75" customHeight="1">
      <c r="A45" s="176"/>
      <c r="B45" s="928"/>
      <c r="C45" s="736"/>
      <c r="D45" s="736"/>
      <c r="E45" s="736"/>
      <c r="F45" s="736"/>
      <c r="G45" s="736"/>
      <c r="H45" s="736"/>
      <c r="I45" s="736"/>
      <c r="J45" s="736"/>
      <c r="K45" s="736"/>
      <c r="L45" s="736"/>
      <c r="M45" s="181"/>
      <c r="N45" s="923"/>
      <c r="O45" s="557"/>
      <c r="P45" s="557"/>
      <c r="Q45" s="557"/>
      <c r="R45" s="557"/>
      <c r="S45" s="162" t="s">
        <v>16</v>
      </c>
    </row>
    <row r="46" spans="1:42" s="77" customFormat="1" ht="18.75" customHeight="1">
      <c r="A46" s="77" t="s">
        <v>355</v>
      </c>
      <c r="B46" s="929" t="s">
        <v>363</v>
      </c>
      <c r="C46" s="929"/>
      <c r="D46" s="929"/>
      <c r="E46" s="929"/>
      <c r="F46" s="929"/>
      <c r="G46" s="929"/>
      <c r="H46" s="929"/>
      <c r="I46" s="929"/>
      <c r="J46" s="929"/>
      <c r="K46" s="929"/>
      <c r="L46" s="929"/>
      <c r="M46" s="929"/>
      <c r="N46" s="929"/>
      <c r="O46" s="929"/>
      <c r="P46" s="929"/>
      <c r="Q46" s="929"/>
      <c r="R46" s="929"/>
      <c r="S46" s="929"/>
      <c r="T46" s="929"/>
      <c r="U46" s="929"/>
      <c r="V46" s="929"/>
      <c r="W46" s="929"/>
      <c r="X46" s="929"/>
      <c r="Y46" s="929"/>
      <c r="Z46" s="929"/>
      <c r="AA46" s="929"/>
      <c r="AB46" s="929"/>
      <c r="AC46" s="929"/>
      <c r="AD46" s="929"/>
      <c r="AE46" s="929"/>
      <c r="AF46" s="929"/>
      <c r="AG46" s="929"/>
      <c r="AH46" s="929"/>
      <c r="AI46" s="929"/>
      <c r="AJ46" s="929"/>
      <c r="AK46" s="929"/>
      <c r="AL46" s="929"/>
      <c r="AM46" s="929"/>
      <c r="AN46" s="929"/>
      <c r="AO46" s="929"/>
      <c r="AP46" s="929"/>
    </row>
    <row r="47" spans="2:42" s="77" customFormat="1" ht="18.75" customHeight="1">
      <c r="B47" s="463"/>
      <c r="C47" s="463"/>
      <c r="D47" s="463"/>
      <c r="E47" s="463"/>
      <c r="F47" s="463"/>
      <c r="G47" s="463"/>
      <c r="H47" s="463"/>
      <c r="I47" s="463"/>
      <c r="J47" s="463"/>
      <c r="K47" s="463"/>
      <c r="L47" s="463"/>
      <c r="M47" s="463"/>
      <c r="N47" s="463"/>
      <c r="O47" s="463"/>
      <c r="P47" s="463"/>
      <c r="Q47" s="463"/>
      <c r="R47" s="463"/>
      <c r="S47" s="463"/>
      <c r="T47" s="463"/>
      <c r="U47" s="463"/>
      <c r="V47" s="463"/>
      <c r="W47" s="463"/>
      <c r="X47" s="463"/>
      <c r="Y47" s="463"/>
      <c r="Z47" s="463"/>
      <c r="AA47" s="463"/>
      <c r="AB47" s="463"/>
      <c r="AC47" s="463"/>
      <c r="AD47" s="463"/>
      <c r="AE47" s="463"/>
      <c r="AF47" s="463"/>
      <c r="AG47" s="463"/>
      <c r="AH47" s="463"/>
      <c r="AI47" s="463"/>
      <c r="AJ47" s="463"/>
      <c r="AK47" s="463"/>
      <c r="AL47" s="463"/>
      <c r="AM47" s="463"/>
      <c r="AN47" s="463"/>
      <c r="AO47" s="463"/>
      <c r="AP47" s="463"/>
    </row>
    <row r="48" spans="1:42" ht="16.5" customHeight="1">
      <c r="A48" s="34">
        <v>21</v>
      </c>
      <c r="B48" s="908" t="s">
        <v>356</v>
      </c>
      <c r="C48" s="908"/>
      <c r="D48" s="908"/>
      <c r="E48" s="908"/>
      <c r="F48" s="908"/>
      <c r="G48" s="908"/>
      <c r="H48" s="908"/>
      <c r="I48" s="908"/>
      <c r="J48" s="908"/>
      <c r="K48" s="908"/>
      <c r="L48" s="908"/>
      <c r="M48" s="908"/>
      <c r="N48" s="908"/>
      <c r="O48" s="908"/>
      <c r="P48" s="908"/>
      <c r="Q48" s="908"/>
      <c r="R48" s="908"/>
      <c r="S48" s="909"/>
      <c r="T48" s="561">
        <v>5</v>
      </c>
      <c r="U48" s="561"/>
      <c r="V48" s="561"/>
      <c r="W48" s="561"/>
      <c r="X48" s="561"/>
      <c r="Y48" s="167"/>
      <c r="Z48" s="34">
        <v>22</v>
      </c>
      <c r="AA48" s="732" t="s">
        <v>357</v>
      </c>
      <c r="AB48" s="732"/>
      <c r="AC48" s="732"/>
      <c r="AD48" s="732"/>
      <c r="AE48" s="732"/>
      <c r="AF48" s="732"/>
      <c r="AG48" s="732"/>
      <c r="AH48" s="732"/>
      <c r="AI48" s="732"/>
      <c r="AJ48" s="733"/>
      <c r="AK48" s="560">
        <v>5</v>
      </c>
      <c r="AL48" s="561"/>
      <c r="AM48" s="561"/>
      <c r="AN48" s="561"/>
      <c r="AO48" s="561"/>
      <c r="AP48" s="167"/>
    </row>
    <row r="49" spans="1:42" ht="10.5" customHeight="1">
      <c r="A49" s="78"/>
      <c r="B49" s="924"/>
      <c r="C49" s="924"/>
      <c r="D49" s="924"/>
      <c r="E49" s="924"/>
      <c r="F49" s="924"/>
      <c r="G49" s="924"/>
      <c r="H49" s="924"/>
      <c r="I49" s="924"/>
      <c r="J49" s="924"/>
      <c r="K49" s="924"/>
      <c r="L49" s="924"/>
      <c r="M49" s="924"/>
      <c r="N49" s="924"/>
      <c r="O49" s="924"/>
      <c r="P49" s="924"/>
      <c r="Q49" s="924"/>
      <c r="R49" s="924"/>
      <c r="S49" s="925"/>
      <c r="T49" s="501"/>
      <c r="U49" s="501"/>
      <c r="V49" s="501"/>
      <c r="W49" s="501"/>
      <c r="X49" s="501"/>
      <c r="Y49" s="113"/>
      <c r="Z49" s="78"/>
      <c r="AA49" s="734"/>
      <c r="AB49" s="734"/>
      <c r="AC49" s="734"/>
      <c r="AD49" s="734"/>
      <c r="AE49" s="734"/>
      <c r="AF49" s="734"/>
      <c r="AG49" s="734"/>
      <c r="AH49" s="734"/>
      <c r="AI49" s="734"/>
      <c r="AJ49" s="735"/>
      <c r="AK49" s="563"/>
      <c r="AL49" s="501"/>
      <c r="AM49" s="501"/>
      <c r="AN49" s="501"/>
      <c r="AO49" s="501"/>
      <c r="AP49" s="113"/>
    </row>
    <row r="50" spans="1:42" ht="18.75" customHeight="1">
      <c r="A50" s="176"/>
      <c r="B50" s="910"/>
      <c r="C50" s="910"/>
      <c r="D50" s="910"/>
      <c r="E50" s="910"/>
      <c r="F50" s="910"/>
      <c r="G50" s="910"/>
      <c r="H50" s="910"/>
      <c r="I50" s="910"/>
      <c r="J50" s="910"/>
      <c r="K50" s="910"/>
      <c r="L50" s="910"/>
      <c r="M50" s="910"/>
      <c r="N50" s="910"/>
      <c r="O50" s="910"/>
      <c r="P50" s="910"/>
      <c r="Q50" s="910"/>
      <c r="R50" s="910"/>
      <c r="S50" s="911"/>
      <c r="T50" s="565"/>
      <c r="U50" s="565"/>
      <c r="V50" s="565"/>
      <c r="W50" s="565"/>
      <c r="X50" s="565"/>
      <c r="Y50" s="162" t="s">
        <v>29</v>
      </c>
      <c r="Z50" s="170"/>
      <c r="AA50" s="736"/>
      <c r="AB50" s="736"/>
      <c r="AC50" s="736"/>
      <c r="AD50" s="736"/>
      <c r="AE50" s="736"/>
      <c r="AF50" s="736"/>
      <c r="AG50" s="736"/>
      <c r="AH50" s="736"/>
      <c r="AI50" s="736"/>
      <c r="AJ50" s="737"/>
      <c r="AK50" s="515"/>
      <c r="AL50" s="565"/>
      <c r="AM50" s="565"/>
      <c r="AN50" s="565"/>
      <c r="AO50" s="565"/>
      <c r="AP50" s="162" t="s">
        <v>29</v>
      </c>
    </row>
    <row r="51" spans="1:42" ht="18" customHeight="1">
      <c r="A51" s="34">
        <v>23</v>
      </c>
      <c r="B51" s="732" t="s">
        <v>364</v>
      </c>
      <c r="C51" s="732"/>
      <c r="D51" s="732"/>
      <c r="E51" s="732"/>
      <c r="F51" s="732"/>
      <c r="G51" s="732"/>
      <c r="H51" s="732"/>
      <c r="I51" s="732"/>
      <c r="J51" s="732"/>
      <c r="K51" s="732"/>
      <c r="L51" s="732"/>
      <c r="M51" s="732"/>
      <c r="N51" s="732"/>
      <c r="O51" s="732"/>
      <c r="P51" s="732"/>
      <c r="Q51" s="732"/>
      <c r="R51" s="732"/>
      <c r="S51" s="733"/>
      <c r="T51" s="913">
        <f>AK48*20000</f>
        <v>100000</v>
      </c>
      <c r="U51" s="913"/>
      <c r="V51" s="913"/>
      <c r="W51" s="913"/>
      <c r="X51" s="913"/>
      <c r="Y51" s="167"/>
      <c r="Z51" s="26"/>
      <c r="AA51" s="178"/>
      <c r="AB51" s="178"/>
      <c r="AC51" s="178"/>
      <c r="AD51" s="178"/>
      <c r="AE51" s="178"/>
      <c r="AF51" s="178"/>
      <c r="AG51" s="178"/>
      <c r="AH51" s="178"/>
      <c r="AI51" s="178"/>
      <c r="AJ51" s="178"/>
      <c r="AK51" s="27"/>
      <c r="AL51" s="27"/>
      <c r="AM51" s="27"/>
      <c r="AN51" s="27"/>
      <c r="AO51" s="27"/>
      <c r="AP51" s="182"/>
    </row>
    <row r="52" spans="1:42" ht="18" customHeight="1">
      <c r="A52" s="175"/>
      <c r="B52" s="734"/>
      <c r="C52" s="734"/>
      <c r="D52" s="734"/>
      <c r="E52" s="734"/>
      <c r="F52" s="734"/>
      <c r="G52" s="734"/>
      <c r="H52" s="734"/>
      <c r="I52" s="734"/>
      <c r="J52" s="734"/>
      <c r="K52" s="734"/>
      <c r="L52" s="734"/>
      <c r="M52" s="734"/>
      <c r="N52" s="734"/>
      <c r="O52" s="734"/>
      <c r="P52" s="734"/>
      <c r="Q52" s="734"/>
      <c r="R52" s="734"/>
      <c r="S52" s="735"/>
      <c r="T52" s="914"/>
      <c r="U52" s="914"/>
      <c r="V52" s="914"/>
      <c r="W52" s="914"/>
      <c r="X52" s="914"/>
      <c r="Y52" s="113" t="s">
        <v>212</v>
      </c>
      <c r="Z52" s="183"/>
      <c r="AA52" s="111"/>
      <c r="AB52" s="111"/>
      <c r="AC52" s="111"/>
      <c r="AD52" s="111"/>
      <c r="AE52" s="111"/>
      <c r="AF52" s="111"/>
      <c r="AG52" s="111"/>
      <c r="AH52" s="111"/>
      <c r="AI52" s="111"/>
      <c r="AJ52" s="111"/>
      <c r="AK52" s="22"/>
      <c r="AL52" s="22"/>
      <c r="AM52" s="22"/>
      <c r="AN52" s="22"/>
      <c r="AO52" s="22"/>
      <c r="AP52" s="112"/>
    </row>
    <row r="53" spans="1:42" ht="22.5" customHeight="1">
      <c r="A53" s="176"/>
      <c r="B53" s="736"/>
      <c r="C53" s="736"/>
      <c r="D53" s="736"/>
      <c r="E53" s="736"/>
      <c r="F53" s="736"/>
      <c r="G53" s="736"/>
      <c r="H53" s="736"/>
      <c r="I53" s="736"/>
      <c r="J53" s="736"/>
      <c r="K53" s="736"/>
      <c r="L53" s="736"/>
      <c r="M53" s="736"/>
      <c r="N53" s="736"/>
      <c r="O53" s="736"/>
      <c r="P53" s="736"/>
      <c r="Q53" s="736"/>
      <c r="R53" s="736"/>
      <c r="S53" s="737"/>
      <c r="T53" s="557"/>
      <c r="U53" s="557"/>
      <c r="V53" s="557"/>
      <c r="W53" s="557"/>
      <c r="X53" s="557"/>
      <c r="Y53" s="162" t="s">
        <v>16</v>
      </c>
      <c r="Z53" s="183"/>
      <c r="AA53" s="111"/>
      <c r="AB53" s="111"/>
      <c r="AC53" s="111"/>
      <c r="AD53" s="111"/>
      <c r="AE53" s="111"/>
      <c r="AF53" s="111"/>
      <c r="AG53" s="111"/>
      <c r="AH53" s="111"/>
      <c r="AI53" s="111"/>
      <c r="AJ53" s="111"/>
      <c r="AK53" s="22"/>
      <c r="AL53" s="22"/>
      <c r="AM53" s="22"/>
      <c r="AN53" s="22"/>
      <c r="AO53" s="22"/>
      <c r="AP53" s="112"/>
    </row>
    <row r="54" spans="1:42" s="77" customFormat="1" ht="18.75" customHeight="1">
      <c r="A54" s="77" t="s">
        <v>360</v>
      </c>
      <c r="B54" s="463" t="s">
        <v>358</v>
      </c>
      <c r="C54" s="463"/>
      <c r="D54" s="463"/>
      <c r="E54" s="463"/>
      <c r="F54" s="463"/>
      <c r="G54" s="463"/>
      <c r="H54" s="463"/>
      <c r="I54" s="463"/>
      <c r="J54" s="463"/>
      <c r="K54" s="463"/>
      <c r="L54" s="463"/>
      <c r="M54" s="463"/>
      <c r="N54" s="463"/>
      <c r="O54" s="463"/>
      <c r="P54" s="463"/>
      <c r="Q54" s="463"/>
      <c r="R54" s="463"/>
      <c r="S54" s="463"/>
      <c r="T54" s="463"/>
      <c r="U54" s="463"/>
      <c r="V54" s="463"/>
      <c r="W54" s="463"/>
      <c r="X54" s="463"/>
      <c r="Y54" s="463"/>
      <c r="Z54" s="463"/>
      <c r="AA54" s="463"/>
      <c r="AB54" s="463"/>
      <c r="AC54" s="463"/>
      <c r="AD54" s="463"/>
      <c r="AE54" s="463"/>
      <c r="AF54" s="463"/>
      <c r="AG54" s="463"/>
      <c r="AH54" s="463"/>
      <c r="AI54" s="463"/>
      <c r="AJ54" s="463"/>
      <c r="AK54" s="463"/>
      <c r="AL54" s="463"/>
      <c r="AM54" s="463"/>
      <c r="AN54" s="463"/>
      <c r="AO54" s="463"/>
      <c r="AP54" s="463"/>
    </row>
    <row r="55" spans="1:42" ht="16.5" customHeight="1">
      <c r="A55" s="34">
        <v>24</v>
      </c>
      <c r="B55" s="908" t="s">
        <v>350</v>
      </c>
      <c r="C55" s="908"/>
      <c r="D55" s="908"/>
      <c r="E55" s="908"/>
      <c r="F55" s="908"/>
      <c r="G55" s="908"/>
      <c r="H55" s="908"/>
      <c r="I55" s="908"/>
      <c r="J55" s="908"/>
      <c r="K55" s="908"/>
      <c r="L55" s="908"/>
      <c r="M55" s="908"/>
      <c r="N55" s="908"/>
      <c r="O55" s="908"/>
      <c r="P55" s="908"/>
      <c r="Q55" s="908"/>
      <c r="R55" s="908"/>
      <c r="S55" s="909"/>
      <c r="T55" s="561">
        <v>5</v>
      </c>
      <c r="U55" s="561"/>
      <c r="V55" s="561"/>
      <c r="W55" s="561"/>
      <c r="X55" s="561"/>
      <c r="Y55" s="167"/>
      <c r="Z55" s="34">
        <v>25</v>
      </c>
      <c r="AA55" s="732" t="s">
        <v>351</v>
      </c>
      <c r="AB55" s="732"/>
      <c r="AC55" s="732"/>
      <c r="AD55" s="732"/>
      <c r="AE55" s="732"/>
      <c r="AF55" s="732"/>
      <c r="AG55" s="732"/>
      <c r="AH55" s="732"/>
      <c r="AI55" s="732"/>
      <c r="AJ55" s="733"/>
      <c r="AK55" s="561">
        <v>5</v>
      </c>
      <c r="AL55" s="561"/>
      <c r="AM55" s="561"/>
      <c r="AN55" s="561"/>
      <c r="AO55" s="561"/>
      <c r="AP55" s="167"/>
    </row>
    <row r="56" spans="1:42" ht="10.5" customHeight="1">
      <c r="A56" s="78"/>
      <c r="B56" s="924"/>
      <c r="C56" s="924"/>
      <c r="D56" s="924"/>
      <c r="E56" s="924"/>
      <c r="F56" s="924"/>
      <c r="G56" s="924"/>
      <c r="H56" s="924"/>
      <c r="I56" s="924"/>
      <c r="J56" s="924"/>
      <c r="K56" s="924"/>
      <c r="L56" s="924"/>
      <c r="M56" s="924"/>
      <c r="N56" s="924"/>
      <c r="O56" s="924"/>
      <c r="P56" s="924"/>
      <c r="Q56" s="924"/>
      <c r="R56" s="924"/>
      <c r="S56" s="925"/>
      <c r="T56" s="501"/>
      <c r="U56" s="501"/>
      <c r="V56" s="501"/>
      <c r="W56" s="501"/>
      <c r="X56" s="501"/>
      <c r="Y56" s="113"/>
      <c r="Z56" s="78"/>
      <c r="AA56" s="734"/>
      <c r="AB56" s="734"/>
      <c r="AC56" s="734"/>
      <c r="AD56" s="734"/>
      <c r="AE56" s="734"/>
      <c r="AF56" s="734"/>
      <c r="AG56" s="734"/>
      <c r="AH56" s="734"/>
      <c r="AI56" s="734"/>
      <c r="AJ56" s="735"/>
      <c r="AK56" s="501"/>
      <c r="AL56" s="501"/>
      <c r="AM56" s="501"/>
      <c r="AN56" s="501"/>
      <c r="AO56" s="501"/>
      <c r="AP56" s="113"/>
    </row>
    <row r="57" spans="1:42" ht="16.5" customHeight="1">
      <c r="A57" s="176"/>
      <c r="B57" s="910"/>
      <c r="C57" s="910"/>
      <c r="D57" s="910"/>
      <c r="E57" s="910"/>
      <c r="F57" s="910"/>
      <c r="G57" s="910"/>
      <c r="H57" s="910"/>
      <c r="I57" s="910"/>
      <c r="J57" s="910"/>
      <c r="K57" s="910"/>
      <c r="L57" s="910"/>
      <c r="M57" s="910"/>
      <c r="N57" s="910"/>
      <c r="O57" s="910"/>
      <c r="P57" s="910"/>
      <c r="Q57" s="910"/>
      <c r="R57" s="910"/>
      <c r="S57" s="911"/>
      <c r="T57" s="565"/>
      <c r="U57" s="565"/>
      <c r="V57" s="565"/>
      <c r="W57" s="565"/>
      <c r="X57" s="565"/>
      <c r="Y57" s="162" t="s">
        <v>29</v>
      </c>
      <c r="Z57" s="170"/>
      <c r="AA57" s="736"/>
      <c r="AB57" s="736"/>
      <c r="AC57" s="736"/>
      <c r="AD57" s="736"/>
      <c r="AE57" s="736"/>
      <c r="AF57" s="736"/>
      <c r="AG57" s="736"/>
      <c r="AH57" s="736"/>
      <c r="AI57" s="736"/>
      <c r="AJ57" s="737"/>
      <c r="AK57" s="565"/>
      <c r="AL57" s="565"/>
      <c r="AM57" s="565"/>
      <c r="AN57" s="565"/>
      <c r="AO57" s="565"/>
      <c r="AP57" s="162" t="s">
        <v>29</v>
      </c>
    </row>
    <row r="58" spans="1:25" ht="16.5" customHeight="1">
      <c r="A58" s="34">
        <v>26</v>
      </c>
      <c r="B58" s="732" t="s">
        <v>366</v>
      </c>
      <c r="C58" s="732"/>
      <c r="D58" s="732"/>
      <c r="E58" s="732"/>
      <c r="F58" s="732"/>
      <c r="G58" s="732"/>
      <c r="H58" s="732"/>
      <c r="I58" s="732"/>
      <c r="J58" s="732"/>
      <c r="K58" s="732"/>
      <c r="L58" s="732"/>
      <c r="M58" s="732"/>
      <c r="N58" s="732"/>
      <c r="O58" s="732"/>
      <c r="P58" s="732"/>
      <c r="Q58" s="732"/>
      <c r="R58" s="732"/>
      <c r="S58" s="733"/>
      <c r="T58" s="561">
        <f>AK55*40000</f>
        <v>200000</v>
      </c>
      <c r="U58" s="561"/>
      <c r="V58" s="561"/>
      <c r="W58" s="561"/>
      <c r="X58" s="561"/>
      <c r="Y58" s="167"/>
    </row>
    <row r="59" spans="1:25" ht="18" customHeight="1">
      <c r="A59" s="175"/>
      <c r="B59" s="734"/>
      <c r="C59" s="734"/>
      <c r="D59" s="734"/>
      <c r="E59" s="734"/>
      <c r="F59" s="734"/>
      <c r="G59" s="734"/>
      <c r="H59" s="734"/>
      <c r="I59" s="734"/>
      <c r="J59" s="734"/>
      <c r="K59" s="734"/>
      <c r="L59" s="734"/>
      <c r="M59" s="734"/>
      <c r="N59" s="734"/>
      <c r="O59" s="734"/>
      <c r="P59" s="734"/>
      <c r="Q59" s="734"/>
      <c r="R59" s="734"/>
      <c r="S59" s="735"/>
      <c r="T59" s="501"/>
      <c r="U59" s="501"/>
      <c r="V59" s="501"/>
      <c r="W59" s="501"/>
      <c r="X59" s="501"/>
      <c r="Y59" s="113"/>
    </row>
    <row r="60" spans="1:25" ht="16.5" customHeight="1">
      <c r="A60" s="176"/>
      <c r="B60" s="736"/>
      <c r="C60" s="736"/>
      <c r="D60" s="736"/>
      <c r="E60" s="736"/>
      <c r="F60" s="736"/>
      <c r="G60" s="736"/>
      <c r="H60" s="736"/>
      <c r="I60" s="736"/>
      <c r="J60" s="736"/>
      <c r="K60" s="736"/>
      <c r="L60" s="736"/>
      <c r="M60" s="736"/>
      <c r="N60" s="736"/>
      <c r="O60" s="736"/>
      <c r="P60" s="736"/>
      <c r="Q60" s="736"/>
      <c r="R60" s="736"/>
      <c r="S60" s="737"/>
      <c r="T60" s="565"/>
      <c r="U60" s="565"/>
      <c r="V60" s="565"/>
      <c r="W60" s="565"/>
      <c r="X60" s="565"/>
      <c r="Y60" s="162" t="s">
        <v>16</v>
      </c>
    </row>
    <row r="61" s="77" customFormat="1" ht="4.5" customHeight="1"/>
    <row r="62" spans="1:19" ht="19.5" customHeight="1">
      <c r="A62" s="34">
        <v>27</v>
      </c>
      <c r="B62" s="926" t="s">
        <v>359</v>
      </c>
      <c r="C62" s="732"/>
      <c r="D62" s="732"/>
      <c r="E62" s="732"/>
      <c r="F62" s="732"/>
      <c r="G62" s="732"/>
      <c r="H62" s="732"/>
      <c r="I62" s="732"/>
      <c r="J62" s="732"/>
      <c r="K62" s="732"/>
      <c r="L62" s="733"/>
      <c r="M62" s="902">
        <f>T51+T58</f>
        <v>300000</v>
      </c>
      <c r="N62" s="903"/>
      <c r="O62" s="903"/>
      <c r="P62" s="903"/>
      <c r="Q62" s="903"/>
      <c r="R62" s="903"/>
      <c r="S62" s="167"/>
    </row>
    <row r="63" spans="1:19" ht="13.5" customHeight="1">
      <c r="A63" s="175"/>
      <c r="B63" s="927"/>
      <c r="C63" s="734"/>
      <c r="D63" s="734"/>
      <c r="E63" s="734"/>
      <c r="F63" s="734"/>
      <c r="G63" s="734"/>
      <c r="H63" s="734"/>
      <c r="I63" s="734"/>
      <c r="J63" s="734"/>
      <c r="K63" s="734"/>
      <c r="L63" s="735"/>
      <c r="M63" s="904"/>
      <c r="N63" s="905"/>
      <c r="O63" s="905"/>
      <c r="P63" s="905"/>
      <c r="Q63" s="905"/>
      <c r="R63" s="905"/>
      <c r="S63" s="113"/>
    </row>
    <row r="64" spans="1:43" ht="14.25" customHeight="1">
      <c r="A64" s="176"/>
      <c r="B64" s="928"/>
      <c r="C64" s="736"/>
      <c r="D64" s="736"/>
      <c r="E64" s="736"/>
      <c r="F64" s="736"/>
      <c r="G64" s="736"/>
      <c r="H64" s="736"/>
      <c r="I64" s="736"/>
      <c r="J64" s="736"/>
      <c r="K64" s="736"/>
      <c r="L64" s="737"/>
      <c r="M64" s="906"/>
      <c r="N64" s="907"/>
      <c r="O64" s="907"/>
      <c r="P64" s="907"/>
      <c r="Q64" s="907"/>
      <c r="R64" s="907"/>
      <c r="S64" s="162" t="s">
        <v>16</v>
      </c>
      <c r="T64" s="168"/>
      <c r="U64" s="109"/>
      <c r="V64" s="109"/>
      <c r="W64" s="109"/>
      <c r="X64" s="109"/>
      <c r="Y64" s="109"/>
      <c r="Z64" s="109"/>
      <c r="AA64" s="109"/>
      <c r="AB64" s="109"/>
      <c r="AC64" s="109"/>
      <c r="AD64" s="109"/>
      <c r="AE64" s="109"/>
      <c r="AF64" s="109"/>
      <c r="AG64" s="109"/>
      <c r="AH64" s="109"/>
      <c r="AI64" s="109"/>
      <c r="AJ64" s="109"/>
      <c r="AK64" s="109"/>
      <c r="AL64" s="109"/>
      <c r="AM64" s="109"/>
      <c r="AN64" s="109"/>
      <c r="AO64" s="109"/>
      <c r="AP64" s="109"/>
      <c r="AQ64" s="109"/>
    </row>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sheetData>
  <sheetProtection password="C7E5" sheet="1" objects="1" scenarios="1"/>
  <mergeCells count="158">
    <mergeCell ref="B51:S53"/>
    <mergeCell ref="B62:L64"/>
    <mergeCell ref="B58:S60"/>
    <mergeCell ref="T58:X60"/>
    <mergeCell ref="B54:AP54"/>
    <mergeCell ref="B55:S57"/>
    <mergeCell ref="T55:X57"/>
    <mergeCell ref="AA55:AJ57"/>
    <mergeCell ref="AK55:AO57"/>
    <mergeCell ref="T51:X53"/>
    <mergeCell ref="T48:X50"/>
    <mergeCell ref="AA48:AJ50"/>
    <mergeCell ref="AA33:AJ35"/>
    <mergeCell ref="AA37:AJ38"/>
    <mergeCell ref="AK37:AO38"/>
    <mergeCell ref="B39:S41"/>
    <mergeCell ref="T39:X41"/>
    <mergeCell ref="AA39:AJ41"/>
    <mergeCell ref="AK39:AO41"/>
    <mergeCell ref="B27:S29"/>
    <mergeCell ref="T27:X29"/>
    <mergeCell ref="B36:AP36"/>
    <mergeCell ref="B30:AP30"/>
    <mergeCell ref="T31:X32"/>
    <mergeCell ref="AA27:AJ29"/>
    <mergeCell ref="AK27:AO29"/>
    <mergeCell ref="AK31:AO32"/>
    <mergeCell ref="B31:S32"/>
    <mergeCell ref="AA31:AJ32"/>
    <mergeCell ref="AK48:AO50"/>
    <mergeCell ref="B33:S35"/>
    <mergeCell ref="T33:X35"/>
    <mergeCell ref="N43:R45"/>
    <mergeCell ref="B48:S50"/>
    <mergeCell ref="AK33:AO35"/>
    <mergeCell ref="B43:L45"/>
    <mergeCell ref="B37:S38"/>
    <mergeCell ref="T37:X38"/>
    <mergeCell ref="B46:AP47"/>
    <mergeCell ref="AK21:AO23"/>
    <mergeCell ref="AO10:AP10"/>
    <mergeCell ref="AK13:AL13"/>
    <mergeCell ref="AM13:AN13"/>
    <mergeCell ref="AO13:AP13"/>
    <mergeCell ref="AK10:AL10"/>
    <mergeCell ref="AM10:AN10"/>
    <mergeCell ref="AM12:AN12"/>
    <mergeCell ref="AK19:AO20"/>
    <mergeCell ref="AO11:AP11"/>
    <mergeCell ref="B14:G17"/>
    <mergeCell ref="B19:S20"/>
    <mergeCell ref="T19:X20"/>
    <mergeCell ref="H14:AA14"/>
    <mergeCell ref="AA19:AJ20"/>
    <mergeCell ref="B18:AP18"/>
    <mergeCell ref="AM14:AN14"/>
    <mergeCell ref="AM17:AN17"/>
    <mergeCell ref="AI6:AJ6"/>
    <mergeCell ref="AK7:AL7"/>
    <mergeCell ref="AB16:AD16"/>
    <mergeCell ref="H16:AA16"/>
    <mergeCell ref="B10:G13"/>
    <mergeCell ref="AG8:AH8"/>
    <mergeCell ref="AI8:AJ8"/>
    <mergeCell ref="AK8:AL8"/>
    <mergeCell ref="H8:AA8"/>
    <mergeCell ref="B21:S23"/>
    <mergeCell ref="T21:X23"/>
    <mergeCell ref="AA21:AJ23"/>
    <mergeCell ref="AO6:AP6"/>
    <mergeCell ref="H7:AA7"/>
    <mergeCell ref="AB7:AD7"/>
    <mergeCell ref="AE7:AF7"/>
    <mergeCell ref="AG7:AH7"/>
    <mergeCell ref="AI7:AJ7"/>
    <mergeCell ref="AE6:AF6"/>
    <mergeCell ref="AM6:AN6"/>
    <mergeCell ref="AG6:AH6"/>
    <mergeCell ref="A2:AP2"/>
    <mergeCell ref="AI3:AJ3"/>
    <mergeCell ref="AM3:AN3"/>
    <mergeCell ref="AG3:AH3"/>
    <mergeCell ref="AK3:AL3"/>
    <mergeCell ref="AK6:AL6"/>
    <mergeCell ref="H6:AA6"/>
    <mergeCell ref="AB6:AD6"/>
    <mergeCell ref="AO7:AP7"/>
    <mergeCell ref="AO8:AP8"/>
    <mergeCell ref="H9:AA9"/>
    <mergeCell ref="AB9:AD9"/>
    <mergeCell ref="AE9:AF9"/>
    <mergeCell ref="AG9:AH9"/>
    <mergeCell ref="AI9:AJ9"/>
    <mergeCell ref="AK9:AL9"/>
    <mergeCell ref="AM9:AN9"/>
    <mergeCell ref="AO9:AP9"/>
    <mergeCell ref="AM7:AN7"/>
    <mergeCell ref="AB10:AD10"/>
    <mergeCell ref="AE10:AF10"/>
    <mergeCell ref="AG10:AH10"/>
    <mergeCell ref="AI10:AJ10"/>
    <mergeCell ref="AM8:AN8"/>
    <mergeCell ref="AO12:AP12"/>
    <mergeCell ref="AB11:AD11"/>
    <mergeCell ref="AE11:AF11"/>
    <mergeCell ref="AB12:AD12"/>
    <mergeCell ref="AE12:AF12"/>
    <mergeCell ref="AG12:AH12"/>
    <mergeCell ref="AI12:AJ12"/>
    <mergeCell ref="AG13:AH13"/>
    <mergeCell ref="H10:AA10"/>
    <mergeCell ref="AB8:AD8"/>
    <mergeCell ref="AE8:AF8"/>
    <mergeCell ref="AI13:AJ13"/>
    <mergeCell ref="AK11:AL11"/>
    <mergeCell ref="H11:AA11"/>
    <mergeCell ref="AI11:AJ11"/>
    <mergeCell ref="H12:AA12"/>
    <mergeCell ref="AK12:AL12"/>
    <mergeCell ref="AG11:AH11"/>
    <mergeCell ref="H13:AA13"/>
    <mergeCell ref="AB13:AD13"/>
    <mergeCell ref="AE13:AF13"/>
    <mergeCell ref="AB14:AD14"/>
    <mergeCell ref="AG15:AH15"/>
    <mergeCell ref="AI15:AJ15"/>
    <mergeCell ref="AK15:AL15"/>
    <mergeCell ref="AG14:AH14"/>
    <mergeCell ref="AK17:AL17"/>
    <mergeCell ref="AM11:AN11"/>
    <mergeCell ref="AO14:AP14"/>
    <mergeCell ref="H15:AA15"/>
    <mergeCell ref="AB15:AD15"/>
    <mergeCell ref="AE15:AF15"/>
    <mergeCell ref="AO15:AP15"/>
    <mergeCell ref="AM15:AN15"/>
    <mergeCell ref="AI14:AJ14"/>
    <mergeCell ref="AK14:AL14"/>
    <mergeCell ref="H17:AA17"/>
    <mergeCell ref="AE14:AF14"/>
    <mergeCell ref="AO17:AP17"/>
    <mergeCell ref="AE16:AF16"/>
    <mergeCell ref="AG16:AH16"/>
    <mergeCell ref="AI16:AJ16"/>
    <mergeCell ref="AK16:AL16"/>
    <mergeCell ref="AM16:AN16"/>
    <mergeCell ref="AG17:AH17"/>
    <mergeCell ref="AI17:AJ17"/>
    <mergeCell ref="AB17:AD17"/>
    <mergeCell ref="AE17:AF17"/>
    <mergeCell ref="M62:R64"/>
    <mergeCell ref="B6:G9"/>
    <mergeCell ref="B24:AP24"/>
    <mergeCell ref="B25:S26"/>
    <mergeCell ref="T25:X26"/>
    <mergeCell ref="AA25:AJ26"/>
    <mergeCell ref="AK25:AO26"/>
    <mergeCell ref="AO16:AP16"/>
  </mergeCells>
  <printOptions horizontalCentered="1"/>
  <pageMargins left="0.5118110236220472" right="0.3937007874015748" top="0.5905511811023623" bottom="0.3937007874015748" header="0.3937007874015748" footer="0.5118110236220472"/>
  <pageSetup horizontalDpi="600" verticalDpi="600" orientation="portrait" paperSize="9" scale="84" r:id="rId4"/>
  <rowBreaks count="1" manualBreakCount="1">
    <brk id="64" max="42" man="1"/>
  </rowBreaks>
  <drawing r:id="rId3"/>
  <legacyDrawing r:id="rId2"/>
  <oleObjects>
    <oleObject progId="Word.Document.12" shapeId="16526705"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岩永</cp:lastModifiedBy>
  <cp:lastPrinted>2009-10-07T01:37:26Z</cp:lastPrinted>
  <dcterms:created xsi:type="dcterms:W3CDTF">1997-01-08T22:48:59Z</dcterms:created>
  <dcterms:modified xsi:type="dcterms:W3CDTF">2009-10-09T00:18:32Z</dcterms:modified>
  <cp:category/>
  <cp:version/>
  <cp:contentType/>
  <cp:contentStatus/>
</cp:coreProperties>
</file>