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51" yWindow="165" windowWidth="15450" windowHeight="9210" activeTab="0"/>
  </bookViews>
  <sheets>
    <sheet name="概要・申込書" sheetId="1" r:id="rId1"/>
    <sheet name="請求書" sheetId="2" state="hidden" r:id="rId2"/>
    <sheet name="講座4" sheetId="3" state="hidden" r:id="rId3"/>
    <sheet name="講座5" sheetId="4" r:id="rId4"/>
    <sheet name="講座15" sheetId="5" r:id="rId5"/>
    <sheet name="講座20" sheetId="6" r:id="rId6"/>
    <sheet name="Sheet3" sheetId="7" state="hidden" r:id="rId7"/>
  </sheets>
  <definedNames>
    <definedName name="_xlnm.Print_Area" localSheetId="0">'概要・申込書'!$A$1:$W$50</definedName>
    <definedName name="_xlnm.Print_Area" localSheetId="1">'請求書'!$B$1:$K$47</definedName>
  </definedNames>
  <calcPr fullCalcOnLoad="1"/>
</workbook>
</file>

<file path=xl/comments1.xml><?xml version="1.0" encoding="utf-8"?>
<comments xmlns="http://schemas.openxmlformats.org/spreadsheetml/2006/main">
  <authors>
    <author>岩永俊之</author>
  </authors>
  <commentList>
    <comment ref="U2" authorId="0">
      <text>
        <r>
          <rPr>
            <sz val="10"/>
            <color indexed="10"/>
            <rFont val="ＭＳ Ｐゴシック"/>
            <family val="3"/>
          </rPr>
          <t xml:space="preserve">申込日を記入ください
</t>
        </r>
      </text>
    </comment>
  </commentList>
</comments>
</file>

<file path=xl/sharedStrings.xml><?xml version="1.0" encoding="utf-8"?>
<sst xmlns="http://schemas.openxmlformats.org/spreadsheetml/2006/main" count="359" uniqueCount="215">
  <si>
    <t>１．研修要領</t>
  </si>
  <si>
    <t>（税別）</t>
  </si>
  <si>
    <t>２．対象者</t>
  </si>
  <si>
    <t>３．カリキュラムの概要</t>
  </si>
  <si>
    <t>科目</t>
  </si>
  <si>
    <t>時間</t>
  </si>
  <si>
    <t>科目の内容</t>
  </si>
  <si>
    <t>５．使用教材</t>
  </si>
  <si>
    <t>ﾃｷｽﾄ代（税別）</t>
  </si>
  <si>
    <t>会　　社　　名</t>
  </si>
  <si>
    <t>会　社　住　所</t>
  </si>
  <si>
    <t>電　　　話</t>
  </si>
  <si>
    <t>FAX</t>
  </si>
  <si>
    <t>メ　ー　ル</t>
  </si>
  <si>
    <t>氏　　名</t>
  </si>
  <si>
    <t>男女</t>
  </si>
  <si>
    <t>年齢</t>
  </si>
  <si>
    <t>メールアドレス</t>
  </si>
  <si>
    <t>受講料（税別）</t>
  </si>
  <si>
    <t>ｷｬﾘｱ助成後受講料</t>
  </si>
  <si>
    <t>ﾃｷｽﾄ代（税別）</t>
  </si>
  <si>
    <t>窓口　役職　氏名</t>
  </si>
  <si>
    <t>窓　口　所　属</t>
  </si>
  <si>
    <t>役職</t>
  </si>
  <si>
    <t>開催日</t>
  </si>
  <si>
    <t>開催日：</t>
  </si>
  <si>
    <t>日　数：</t>
  </si>
  <si>
    <t>時　間：</t>
  </si>
  <si>
    <t>受講料等</t>
  </si>
  <si>
    <t>Nisa会員価格</t>
  </si>
  <si>
    <t>受講料（税別）</t>
  </si>
  <si>
    <t>人数</t>
  </si>
  <si>
    <t>受講料（税込）</t>
  </si>
  <si>
    <t>ﾃｷｽﾄ代（税込）</t>
  </si>
  <si>
    <t>メールアドレス</t>
  </si>
  <si>
    <t>金額合計</t>
  </si>
  <si>
    <t>税別</t>
  </si>
  <si>
    <t>（注）</t>
  </si>
  <si>
    <t>人数</t>
  </si>
  <si>
    <t>人数欄に応募人員を入力すると</t>
  </si>
  <si>
    <t>税別受講料＋ﾃｷｽﾄ代で計算される。</t>
  </si>
  <si>
    <t>フリガナ</t>
  </si>
  <si>
    <t>フリガナ</t>
  </si>
  <si>
    <t>氏 名</t>
  </si>
  <si>
    <t>定員：</t>
  </si>
  <si>
    <t>ｷｬﾘｱ助成後ﾃｷｽﾄ代</t>
  </si>
  <si>
    <t>講　師：</t>
  </si>
  <si>
    <t>〒</t>
  </si>
  <si>
    <t>フリガナ</t>
  </si>
  <si>
    <t>メールアドレス</t>
  </si>
  <si>
    <t>金額合計</t>
  </si>
  <si>
    <t>御中</t>
  </si>
  <si>
    <t>様</t>
  </si>
  <si>
    <t>金</t>
  </si>
  <si>
    <t>也</t>
  </si>
  <si>
    <t>（消費税込み）</t>
  </si>
  <si>
    <t>内訳</t>
  </si>
  <si>
    <t>前期分</t>
  </si>
  <si>
    <t>（消費税）</t>
  </si>
  <si>
    <t>後期分</t>
  </si>
  <si>
    <t>受講者他内訳は下記表の通りです。恐れ入りますが、振込手数料は御社でご負担ください。</t>
  </si>
  <si>
    <t>　　　振込期限</t>
  </si>
  <si>
    <t>　　　振　込　先</t>
  </si>
  <si>
    <t>十八銀行桜町支店</t>
  </si>
  <si>
    <t>普通預金</t>
  </si>
  <si>
    <t>口座番号　211329</t>
  </si>
  <si>
    <t>　　　名　　　義</t>
  </si>
  <si>
    <t>社団法人　長崎県情報産業協会</t>
  </si>
  <si>
    <t>会長　石橋　洋志</t>
  </si>
  <si>
    <t>請求元</t>
  </si>
  <si>
    <t>　　(社)長崎県情報産業協会</t>
  </si>
  <si>
    <t>振込期限入力</t>
  </si>
  <si>
    <t>請求書発効日</t>
  </si>
  <si>
    <t>請求書</t>
  </si>
  <si>
    <t>開催月</t>
  </si>
  <si>
    <t>申込書</t>
  </si>
  <si>
    <t>開催曜日</t>
  </si>
  <si>
    <t>場　所：</t>
  </si>
  <si>
    <t>場　所：</t>
  </si>
  <si>
    <t>　曜日：</t>
  </si>
  <si>
    <t>木・金</t>
  </si>
  <si>
    <t>　     　・研修場所</t>
  </si>
  <si>
    <t>　     　・研修受講料</t>
  </si>
  <si>
    <t>　     　・研修実施時間</t>
  </si>
  <si>
    <t>AM9:30～PM4:30　（6時間／日）</t>
  </si>
  <si>
    <t>　　     ・研修実施日</t>
  </si>
  <si>
    <t>　　     ・講　師</t>
  </si>
  <si>
    <t>堀田 倫英　氏</t>
  </si>
  <si>
    <t>　     　・定　員</t>
  </si>
  <si>
    <t>１３名</t>
  </si>
  <si>
    <t>４．カリキュラムの詳細（１２時間）</t>
  </si>
  <si>
    <t>　プロジェクタ、ホワイトボードを利用</t>
  </si>
  <si>
    <t>長崎県高等技術専門学校</t>
  </si>
  <si>
    <t>1３名</t>
  </si>
  <si>
    <t>税別</t>
  </si>
  <si>
    <t>〒</t>
  </si>
  <si>
    <t>ｷｬﾘｱ助成後受講料</t>
  </si>
  <si>
    <t>（税別）</t>
  </si>
  <si>
    <t>長崎高等技術専門校</t>
  </si>
  <si>
    <t>出島交流会館</t>
  </si>
  <si>
    <t>13名</t>
  </si>
  <si>
    <t>４．　Ｌｉｎｕｘセキュリティ</t>
  </si>
  <si>
    <t>H２１年　９/３（木）・９/４(金）</t>
  </si>
  <si>
    <t xml:space="preserve">  情報産業関連の職業に就いており、Ｌｉｎｕｘサーバやネットワークの管理を行いたい方。
  Linuxシステム 管理講座およびLinuxネットワーク管理講座1,2を終了しているか、同等の知識
  を有する 方を想定。</t>
  </si>
  <si>
    <t xml:space="preserve">  Linuxシステムを運用する際に必要となるシステムセキュリティおよびネットワークセキュリティ強化
  のための知識を習得します。</t>
  </si>
  <si>
    <t>インターネット
セキュリティの概要</t>
  </si>
  <si>
    <t>Linuxとインターネットセキュリティ、代表的な不正アクセスの手口</t>
  </si>
  <si>
    <t>セキュリティ監査</t>
  </si>
  <si>
    <t>ローカルシステムのセキュリティ監査、ネットワークのセキュリティ監査</t>
  </si>
  <si>
    <t>ローカルシステムの
セキュリティ対策</t>
  </si>
  <si>
    <t>パッケージのアップデート、ブート時のセキュリティ、rootアカウントの保護、ログイン制限、パスワード管理、ファイルのパーミッション、ログの管理と監査、Tripwireの導入、
サービスの把握と不要なサービスの無効化</t>
  </si>
  <si>
    <t>不正アクセスの防止</t>
  </si>
  <si>
    <t>xinetd, IPフィルター</t>
  </si>
  <si>
    <t>盗聴対策</t>
  </si>
  <si>
    <t>sshとは、暗号方式と認証、サーバ認証、ユーザ認証、sshサーバの設定と起動、sshの利用</t>
  </si>
  <si>
    <t xml:space="preserve"> Linuxセキュリティ(TLX038-A-1)</t>
  </si>
  <si>
    <t>【コース概要】</t>
  </si>
  <si>
    <r>
      <t>Ø</t>
    </r>
    <r>
      <rPr>
        <sz val="7"/>
        <rFont val="Times New Roman"/>
        <family val="1"/>
      </rPr>
      <t xml:space="preserve">       </t>
    </r>
  </si>
  <si>
    <r>
      <t>Ø</t>
    </r>
    <r>
      <rPr>
        <sz val="7"/>
        <rFont val="Times New Roman"/>
        <family val="1"/>
      </rPr>
      <t xml:space="preserve">       </t>
    </r>
  </si>
  <si>
    <t>開催場所：長崎県立長崎高等技術専門校</t>
  </si>
  <si>
    <t>テキスト代　7,000円（税別）</t>
  </si>
  <si>
    <t>午前</t>
  </si>
  <si>
    <t>午後</t>
  </si>
  <si>
    <t>1日目</t>
  </si>
  <si>
    <t>2日目</t>
  </si>
  <si>
    <t>※本研修は、実機演習を行います。</t>
  </si>
  <si>
    <r>
      <t>1</t>
    </r>
    <r>
      <rPr>
        <sz val="11"/>
        <rFont val="ＭＳ Ｐゴシック"/>
        <family val="3"/>
      </rPr>
      <t>0月開催</t>
    </r>
  </si>
  <si>
    <t>平成２１年10月NISA開講講座案内</t>
  </si>
  <si>
    <t>JAVAﾌﾟﾛｸﾞﾗﾐﾝｸﾞ１＆ﾃﾞｰﾀﾍﾞｰｽ設計＆ｺﾐｭﾆｹｰｼｮﾝ能力</t>
  </si>
  <si>
    <t>JAVAプログラミング１</t>
  </si>
  <si>
    <t>10/6.7.8</t>
  </si>
  <si>
    <t>火・水・木</t>
  </si>
  <si>
    <t>データベース設計</t>
  </si>
  <si>
    <t>FOM講師：山本　克久　氏</t>
  </si>
  <si>
    <t>10/15.16</t>
  </si>
  <si>
    <t>コミュニケーション能力</t>
  </si>
  <si>
    <t>FSC講師：　大橋　智子　氏</t>
  </si>
  <si>
    <t>10/21.22.23</t>
  </si>
  <si>
    <t>水・木・金</t>
  </si>
  <si>
    <t>５．　Ｊａｖａプログラミング１</t>
  </si>
  <si>
    <r>
      <t>H２１年　</t>
    </r>
    <r>
      <rPr>
        <sz val="11"/>
        <rFont val="ＭＳ Ｐゴシック"/>
        <family val="3"/>
      </rPr>
      <t>10</t>
    </r>
    <r>
      <rPr>
        <sz val="11"/>
        <rFont val="ＭＳ Ｐゴシック"/>
        <family val="3"/>
      </rPr>
      <t>/</t>
    </r>
    <r>
      <rPr>
        <sz val="11"/>
        <rFont val="ＭＳ Ｐゴシック"/>
        <family val="3"/>
      </rPr>
      <t>6(火</t>
    </r>
    <r>
      <rPr>
        <sz val="11"/>
        <rFont val="ＭＳ Ｐゴシック"/>
        <family val="3"/>
      </rPr>
      <t>）・</t>
    </r>
    <r>
      <rPr>
        <sz val="11"/>
        <rFont val="ＭＳ Ｐゴシック"/>
        <family val="3"/>
      </rPr>
      <t>10</t>
    </r>
    <r>
      <rPr>
        <sz val="11"/>
        <rFont val="ＭＳ Ｐゴシック"/>
        <family val="3"/>
      </rPr>
      <t>/</t>
    </r>
    <r>
      <rPr>
        <sz val="11"/>
        <rFont val="ＭＳ Ｐゴシック"/>
        <family val="3"/>
      </rPr>
      <t>7</t>
    </r>
    <r>
      <rPr>
        <sz val="11"/>
        <rFont val="ＭＳ Ｐゴシック"/>
        <family val="3"/>
      </rPr>
      <t>(水）・</t>
    </r>
    <r>
      <rPr>
        <sz val="11"/>
        <rFont val="ＭＳ Ｐゴシック"/>
        <family val="3"/>
      </rPr>
      <t>10/8（木）</t>
    </r>
  </si>
  <si>
    <t>ランカードコム派遣講師</t>
  </si>
  <si>
    <t xml:space="preserve">  オブジェクト指向を用いたアプリケーション開発を行うためにJava言語の基礎知識を修得したい方</t>
  </si>
  <si>
    <t xml:space="preserve">  統合開発環境のスタンダードであるEclipseを使用して、Java言語の基礎文法及び、オブジェクト
  指向開発手法を修得します。</t>
  </si>
  <si>
    <t>４．カリキュラムの詳細（１８時間）</t>
  </si>
  <si>
    <t>Javaプログラミング環境</t>
  </si>
  <si>
    <t>JDKインストール</t>
  </si>
  <si>
    <t>Eclipseインストール、各種設定</t>
  </si>
  <si>
    <t>プログラミングの基礎</t>
  </si>
  <si>
    <t>Java基礎1（クラス）</t>
  </si>
  <si>
    <t>クラスとオブジェクト</t>
  </si>
  <si>
    <t>フィールド、メソッド、オーバーロード</t>
  </si>
  <si>
    <t>クラスメンバへのアクセス</t>
  </si>
  <si>
    <t>staticメソッド、staticフィールド</t>
  </si>
  <si>
    <t>Java基礎2（クラスと継承）</t>
  </si>
  <si>
    <t>継承、スーパークラス、サブクラス</t>
  </si>
  <si>
    <t>メソッドのオーバーライド</t>
  </si>
  <si>
    <t>抽象クラス、抽象メソッド</t>
  </si>
  <si>
    <t>インターフェース</t>
  </si>
  <si>
    <t>Generics</t>
  </si>
  <si>
    <t xml:space="preserve"> Java６プログラミング講座（株式会社アスキー）</t>
  </si>
  <si>
    <t>１５．データベースの設計</t>
  </si>
  <si>
    <t>（2日間）</t>
  </si>
  <si>
    <t>　　データベースは、企業・組織のデータを管理する重要な役割を担います。これを支援するための様々な機能
　がデータベースには提供されています。このコースでは、データベースの構造や機能を理解した上で、データ
　ベースシステム構成時のポイントや運用管理作業について理解します。
　データベースシステムの構成や運用管理設計を行う方に最適なコースです。</t>
  </si>
  <si>
    <t>開催日：H２１年　１０/１５（木）・１０/１６(金）</t>
  </si>
  <si>
    <t>開催日数：2日間（6H／日×2日間）</t>
  </si>
  <si>
    <t>研修受講料:58,400円</t>
  </si>
  <si>
    <r>
      <t>講師：FOM派遣講師</t>
    </r>
    <r>
      <rPr>
        <sz val="11"/>
        <rFont val="ＭＳ Ｐゴシック"/>
        <family val="3"/>
      </rPr>
      <t xml:space="preserve"> </t>
    </r>
    <r>
      <rPr>
        <sz val="11"/>
        <rFont val="ＭＳ Ｐゴシック"/>
        <family val="3"/>
      </rPr>
      <t>山本克久氏（予定）</t>
    </r>
  </si>
  <si>
    <t>定員：1３名</t>
  </si>
  <si>
    <t>対象者：ITサービス運用担当、システム管理者</t>
  </si>
  <si>
    <t>前提条件：データベースに関する基本的な知識をお持ちの方</t>
  </si>
  <si>
    <t>到達目標：データベースシステムの構築にあたり、信頼性や安全性を意識した設計や配置、運用設計ができるスキルを身に着けます。</t>
  </si>
  <si>
    <t>研修内容(カリキュラム）</t>
  </si>
  <si>
    <t>■データベースの機能</t>
  </si>
  <si>
    <t>■データベース設計時の要件</t>
  </si>
  <si>
    <t>　・トランザクション管理、ロック制御（1.2H）</t>
  </si>
  <si>
    <t>　・信頼性要件、性能要件（1.5H）</t>
  </si>
  <si>
    <t xml:space="preserve">  ・セキュリティ、ログ管理（1.3H）</t>
  </si>
  <si>
    <t>　・拡張性要件、運用要件（2.0H）</t>
  </si>
  <si>
    <t>■方式設計</t>
  </si>
  <si>
    <t>■データベース構築時のポイント</t>
  </si>
  <si>
    <t>　・システム方式におけるデータベースの配置　（1.0H）</t>
  </si>
  <si>
    <t>　・ハードウェア構成（0.5H）</t>
  </si>
  <si>
    <t>　・データベースシステム</t>
  </si>
  <si>
    <t xml:space="preserve">  ・ディスク構成設計（0.5H）</t>
  </si>
  <si>
    <t>　信頼性、性能要件、拡張性要件、運用要件（1.5H）</t>
  </si>
  <si>
    <t xml:space="preserve">  ・アクセスパス設計（0.5H）</t>
  </si>
  <si>
    <t>■運用管理</t>
  </si>
  <si>
    <t>　・バックアップとリストア、保守作業（2.0H）</t>
  </si>
  <si>
    <t>２０．コミュニケーション能力</t>
  </si>
  <si>
    <t>H２１年　１０/２１（水）・１０/２２(木）・１０/２３(金）</t>
  </si>
  <si>
    <t>FSC派遣講師：大橋智子　氏（予定）</t>
  </si>
  <si>
    <r>
      <t>1</t>
    </r>
    <r>
      <rPr>
        <sz val="11"/>
        <rFont val="ＭＳ Ｐゴシック"/>
        <family val="3"/>
      </rPr>
      <t>6</t>
    </r>
    <r>
      <rPr>
        <sz val="11"/>
        <rFont val="ＭＳ Ｐゴシック"/>
        <family val="3"/>
      </rPr>
      <t>名</t>
    </r>
  </si>
  <si>
    <t>SEに必要なコミュニケーション技法としてのインタビュー、文書化、プレゼンテーション、会議の進め方を中心に各コミュニケーション技法を習得します。（FSC）</t>
  </si>
  <si>
    <t>(1)情報収集とインタビュー</t>
  </si>
  <si>
    <t>(2)ビジュアルドキュメント</t>
  </si>
  <si>
    <t>(3)会議とその進め方</t>
  </si>
  <si>
    <t>(4)IT技術者とコミュニケーション</t>
  </si>
  <si>
    <t>(5)総合演習</t>
  </si>
  <si>
    <t>情報収集とインタビュー</t>
  </si>
  <si>
    <t>情報収集型インタビュー
インタビュー結果の分析と文書化
インタビューポイント
説得型インタビュー
演習：インタビュー</t>
  </si>
  <si>
    <t>ドキュメンテーション</t>
  </si>
  <si>
    <t>ドキュメンテーション（文書化）の狙い
ドキュメンテーション（文書化）の目的
ビジュアル・ドキュメンテーション
演習：ドキュメンテーション</t>
  </si>
  <si>
    <t xml:space="preserve">プレゼンテーション </t>
  </si>
  <si>
    <t>プレゼンテーションの狙いと目的 
説得力の重要性と説得技術
説得型プレゼンテーション
プレゼンテーションプログラムの作成
演習：プレゼンテーション</t>
  </si>
  <si>
    <t>会議とその進め方</t>
  </si>
  <si>
    <t>会議の進行手法について</t>
  </si>
  <si>
    <t>総合演習</t>
  </si>
  <si>
    <t>全体を通して演習を実施</t>
  </si>
  <si>
    <r>
      <t>　講師用ＰＣ、受講者用ＰＣ</t>
    </r>
    <r>
      <rPr>
        <sz val="11"/>
        <color indexed="10"/>
        <rFont val="ＭＳ Ｐゴシック"/>
        <family val="3"/>
      </rPr>
      <t>(MS-PowerPoint)</t>
    </r>
  </si>
  <si>
    <t>　オリジナルテキスト</t>
  </si>
  <si>
    <t>教材費：</t>
  </si>
  <si>
    <t>(税別）</t>
  </si>
  <si>
    <t>ランカードコム　講師</t>
  </si>
  <si>
    <t>14名</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</si>
</sst>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0;[Red]\-#,##0.0&quot;日&quot;"/>
    <numFmt numFmtId="183" formatCode="#,##0.0&quot;日&quot;;[Red]\-#,##0.0&quot;日&quot;"/>
    <numFmt numFmtId="184" formatCode="#,##0&quot;日&quot;"/>
    <numFmt numFmtId="185" formatCode="#,##0&quot;人&quot;;[Red]\-#,##0&quot;人&quot;"/>
    <numFmt numFmtId="186" formatCode="#,##0&quot;H&quot;"/>
    <numFmt numFmtId="187" formatCode="#,##0&quot;単位&quot;"/>
    <numFmt numFmtId="188" formatCode="0_);[Red]\(0\)"/>
    <numFmt numFmtId="189" formatCode="#,##0.0_);[Red]\(#,##0.0\)"/>
    <numFmt numFmtId="190" formatCode="#,##0.00_ "/>
    <numFmt numFmtId="191" formatCode="#,##0_ "/>
    <numFmt numFmtId="192" formatCode="#,##0&quot;ｹ月&quot;"/>
    <numFmt numFmtId="193" formatCode="#,##0&quot;円&quot;"/>
    <numFmt numFmtId="194" formatCode="#,##0.00_);[Red]\(#,##0.00\)"/>
    <numFmt numFmtId="195" formatCode="0.000%"/>
    <numFmt numFmtId="196" formatCode="0.0%"/>
    <numFmt numFmtId="197" formatCode="0.0_ "/>
    <numFmt numFmtId="198" formatCode="0_ "/>
    <numFmt numFmtId="199" formatCode="m/d;@"/>
    <numFmt numFmtId="200" formatCode="#,##0.000;[Red]\-#,##0.000"/>
    <numFmt numFmtId="201" formatCode="#,##0.0000;[Red]\-#,##0.0000"/>
    <numFmt numFmtId="202" formatCode="#,##0.00_ ;[Red]\-#,##0.00\ "/>
    <numFmt numFmtId="203" formatCode="m/d"/>
    <numFmt numFmtId="204" formatCode="#,##0&quot;円の試算&quot;"/>
    <numFmt numFmtId="205" formatCode="#,##0&quot;日&quot;&quot;間&quot;"/>
    <numFmt numFmtId="206" formatCode="#,##0.00&quot;時&quot;&quot;間&quot;"/>
    <numFmt numFmtId="207" formatCode="#,##0&quot;時&quot;&quot;間&quot;"/>
    <numFmt numFmtId="208" formatCode="[$-411]ggge&quot;年&quot;m&quot;月&quot;d&quot;日&quot;;@"/>
    <numFmt numFmtId="209" formatCode="[$-411]ge\.m\.d;@"/>
  </numFmts>
  <fonts count="48">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20"/>
      <name val="ＭＳ Ｐゴシック"/>
      <family val="3"/>
    </font>
    <font>
      <b/>
      <sz val="11"/>
      <name val="ＭＳ Ｐゴシック"/>
      <family val="3"/>
    </font>
    <font>
      <sz val="11"/>
      <color indexed="12"/>
      <name val="ＭＳ Ｐゴシック"/>
      <family val="3"/>
    </font>
    <font>
      <sz val="10"/>
      <color indexed="12"/>
      <name val="ＭＳ Ｐゴシック"/>
      <family val="3"/>
    </font>
    <font>
      <b/>
      <sz val="14"/>
      <name val="ＭＳ Ｐゴシック"/>
      <family val="3"/>
    </font>
    <font>
      <b/>
      <sz val="10"/>
      <name val="ＭＳ Ｐゴシック"/>
      <family val="3"/>
    </font>
    <font>
      <sz val="8"/>
      <name val="ＭＳ Ｐゴシック"/>
      <family val="3"/>
    </font>
    <font>
      <sz val="11"/>
      <color indexed="16"/>
      <name val="ＭＳ Ｐゴシック"/>
      <family val="3"/>
    </font>
    <font>
      <sz val="10"/>
      <color indexed="8"/>
      <name val="ＭＳ Ｐゴシック"/>
      <family val="3"/>
    </font>
    <font>
      <sz val="10"/>
      <color indexed="10"/>
      <name val="ＭＳ Ｐゴシック"/>
      <family val="3"/>
    </font>
    <font>
      <b/>
      <sz val="12"/>
      <color indexed="10"/>
      <name val="ＭＳ Ｐゴシック"/>
      <family val="3"/>
    </font>
    <font>
      <sz val="9"/>
      <name val="ＭＳ Ｐゴシック"/>
      <family val="3"/>
    </font>
    <font>
      <b/>
      <sz val="11"/>
      <color indexed="10"/>
      <name val="ＭＳ Ｐゴシック"/>
      <family val="3"/>
    </font>
    <font>
      <sz val="10.5"/>
      <name val="ＭＳ Ｐゴシック"/>
      <family val="3"/>
    </font>
    <font>
      <b/>
      <sz val="10"/>
      <color indexed="8"/>
      <name val="ＭＳ Ｐゴシック"/>
      <family val="3"/>
    </font>
    <font>
      <b/>
      <sz val="12"/>
      <name val="ＭＳ Ｐゴシック"/>
      <family val="3"/>
    </font>
    <font>
      <sz val="12"/>
      <name val="Century"/>
      <family val="1"/>
    </font>
    <font>
      <sz val="10.5"/>
      <name val="Wingdings"/>
      <family val="0"/>
    </font>
    <font>
      <sz val="7"/>
      <name val="Times New Roman"/>
      <family val="1"/>
    </font>
    <font>
      <sz val="10.5"/>
      <name val="ＭＳ 明朝"/>
      <family val="1"/>
    </font>
    <font>
      <b/>
      <sz val="18"/>
      <name val="ＭＳ Ｐゴシック"/>
      <family val="3"/>
    </font>
    <font>
      <sz val="12"/>
      <name val="ＭＳ Ｐゴシック"/>
      <family val="3"/>
    </font>
    <font>
      <b/>
      <sz val="14"/>
      <color indexed="62"/>
      <name val="ＭＳ Ｐゴシック"/>
      <family val="3"/>
    </font>
    <font>
      <b/>
      <sz val="10"/>
      <color indexed="10"/>
      <name val="ＭＳ Ｐゴシック"/>
      <family val="3"/>
    </font>
    <font>
      <b/>
      <sz val="14"/>
      <color theme="3" tint="0.39998000860214233"/>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thin"/>
    </border>
    <border>
      <left style="thin"/>
      <right style="thin"/>
      <top style="medium"/>
      <bottom style="thin"/>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color indexed="63"/>
      </right>
      <top>
        <color indexed="63"/>
      </top>
      <bottom style="medium"/>
    </border>
    <border>
      <left style="hair"/>
      <right>
        <color indexed="63"/>
      </right>
      <top>
        <color indexed="63"/>
      </top>
      <bottom style="hair"/>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thin"/>
      <top>
        <color indexed="63"/>
      </top>
      <bottom style="medium"/>
    </border>
    <border>
      <left>
        <color indexed="63"/>
      </left>
      <right style="thin"/>
      <top>
        <color indexed="63"/>
      </top>
      <bottom>
        <color indexed="63"/>
      </bottom>
    </border>
    <border>
      <left>
        <color indexed="63"/>
      </left>
      <right>
        <color indexed="63"/>
      </right>
      <top style="thin"/>
      <bottom style="thin"/>
    </border>
    <border>
      <left style="medium"/>
      <right style="medium"/>
      <top style="medium"/>
      <bottom style="medium"/>
    </border>
    <border>
      <left>
        <color indexed="63"/>
      </left>
      <right style="thin"/>
      <top style="thin"/>
      <bottom style="thin"/>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thin"/>
    </border>
    <border>
      <left>
        <color indexed="63"/>
      </left>
      <right style="medium"/>
      <top style="medium"/>
      <bottom style="thin"/>
    </border>
    <border>
      <left style="medium"/>
      <right style="medium"/>
      <top>
        <color indexed="63"/>
      </top>
      <bottom style="medium"/>
    </border>
    <border>
      <left>
        <color indexed="63"/>
      </left>
      <right style="medium"/>
      <top style="thin"/>
      <bottom style="thin"/>
    </border>
    <border>
      <left>
        <color indexed="63"/>
      </left>
      <right style="medium"/>
      <top>
        <color indexed="63"/>
      </top>
      <bottom>
        <color indexed="63"/>
      </bottom>
    </border>
    <border>
      <left style="thin"/>
      <right style="thin"/>
      <top style="medium"/>
      <bottom>
        <color indexed="63"/>
      </bottom>
    </border>
    <border>
      <left>
        <color indexed="63"/>
      </left>
      <right style="thin"/>
      <top style="medium"/>
      <bottom style="medium"/>
    </border>
    <border>
      <left>
        <color indexed="63"/>
      </left>
      <right style="medium"/>
      <top>
        <color indexed="63"/>
      </top>
      <bottom style="medium"/>
    </border>
    <border>
      <left style="medium"/>
      <right style="thin"/>
      <top style="thin"/>
      <bottom style="thin"/>
    </border>
    <border>
      <left style="medium"/>
      <right style="thin"/>
      <top style="thin"/>
      <bottom style="medium"/>
    </border>
    <border>
      <left style="medium"/>
      <right style="thin"/>
      <top>
        <color indexed="63"/>
      </top>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color indexed="63"/>
      </right>
      <top style="medium"/>
      <bottom style="medium"/>
    </border>
    <border>
      <left>
        <color indexed="63"/>
      </left>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color indexed="63"/>
      </right>
      <top style="medium"/>
      <bottom>
        <color indexed="63"/>
      </bottom>
    </border>
    <border>
      <left style="thin"/>
      <right style="medium"/>
      <top>
        <color indexed="63"/>
      </top>
      <bottom style="mediu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style="thin"/>
      <right style="thin"/>
      <top style="thin"/>
      <bottom>
        <color indexed="63"/>
      </bottom>
    </border>
    <border>
      <left style="medium"/>
      <right style="thin"/>
      <top style="medium"/>
      <bottom style="medium"/>
    </border>
    <border>
      <left>
        <color indexed="63"/>
      </left>
      <right style="thin"/>
      <top>
        <color indexed="63"/>
      </top>
      <bottom style="thin"/>
    </border>
    <border>
      <left style="medium"/>
      <right style="thin"/>
      <top>
        <color indexed="63"/>
      </top>
      <bottom style="thin"/>
    </border>
    <border>
      <left style="medium"/>
      <right style="thin"/>
      <top>
        <color indexed="63"/>
      </top>
      <bottom>
        <color indexed="63"/>
      </bottom>
    </border>
    <border>
      <left style="thin"/>
      <right>
        <color indexed="63"/>
      </right>
      <top style="medium"/>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style="medium"/>
    </border>
    <border>
      <left style="medium"/>
      <right style="thin"/>
      <top style="thin"/>
      <bottom>
        <color indexed="63"/>
      </bottom>
    </border>
    <border>
      <left style="medium"/>
      <right style="thin"/>
      <top style="medium"/>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pplyNumberFormat="0" applyFill="0" applyBorder="0" applyAlignment="0" applyProtection="0"/>
    <xf numFmtId="0" fontId="20" fillId="4" borderId="0" applyNumberFormat="0" applyBorder="0" applyAlignment="0" applyProtection="0"/>
  </cellStyleXfs>
  <cellXfs count="448">
    <xf numFmtId="0" fontId="0" fillId="0" borderId="0" xfId="0" applyAlignment="1">
      <alignment vertical="center"/>
    </xf>
    <xf numFmtId="0" fontId="23"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62">
      <alignment/>
      <protection/>
    </xf>
    <xf numFmtId="0" fontId="0" fillId="0" borderId="0" xfId="62" applyBorder="1">
      <alignment/>
      <protection/>
    </xf>
    <xf numFmtId="0" fontId="0" fillId="0" borderId="0" xfId="62" applyBorder="1" applyAlignment="1">
      <alignment/>
      <protection/>
    </xf>
    <xf numFmtId="0" fontId="0" fillId="0" borderId="0" xfId="62" applyBorder="1" applyAlignment="1">
      <alignment horizontal="center" vertical="center"/>
      <protection/>
    </xf>
    <xf numFmtId="0" fontId="0" fillId="0" borderId="0" xfId="62" applyBorder="1" applyAlignment="1">
      <alignment horizontal="right" vertical="center"/>
      <protection/>
    </xf>
    <xf numFmtId="0" fontId="18" fillId="0" borderId="0" xfId="62" applyFont="1" applyBorder="1" applyAlignment="1">
      <alignment horizontal="left" vertical="center"/>
      <protection/>
    </xf>
    <xf numFmtId="0" fontId="0" fillId="0" borderId="0" xfId="62" applyBorder="1" applyAlignment="1">
      <alignment horizontal="right"/>
      <protection/>
    </xf>
    <xf numFmtId="0" fontId="23" fillId="0" borderId="0" xfId="62" applyFont="1" applyBorder="1" applyAlignment="1">
      <alignment/>
      <protection/>
    </xf>
    <xf numFmtId="0" fontId="18" fillId="0" borderId="13" xfId="62" applyFont="1" applyBorder="1" applyAlignment="1">
      <alignment horizontal="center"/>
      <protection/>
    </xf>
    <xf numFmtId="0" fontId="0" fillId="0" borderId="0" xfId="62" applyBorder="1" applyAlignment="1">
      <alignment horizontal="center"/>
      <protection/>
    </xf>
    <xf numFmtId="0" fontId="18" fillId="0" borderId="12" xfId="62" applyFont="1" applyBorder="1" applyAlignment="1">
      <alignment horizontal="center"/>
      <protection/>
    </xf>
    <xf numFmtId="0" fontId="0" fillId="0" borderId="0" xfId="62" applyBorder="1" applyAlignment="1">
      <alignment horizontal="left" vertical="top" wrapText="1"/>
      <protection/>
    </xf>
    <xf numFmtId="0" fontId="18" fillId="0" borderId="14" xfId="62" applyFont="1" applyBorder="1" applyAlignment="1">
      <alignment horizontal="center"/>
      <protection/>
    </xf>
    <xf numFmtId="193" fontId="10" fillId="0" borderId="0" xfId="62" applyNumberFormat="1" applyFont="1" applyBorder="1" applyAlignment="1">
      <alignment horizontal="right" vertical="top"/>
      <protection/>
    </xf>
    <xf numFmtId="0" fontId="23" fillId="0" borderId="15" xfId="62" applyFont="1" applyBorder="1" applyAlignment="1">
      <alignment horizontal="center" vertical="top"/>
      <protection/>
    </xf>
    <xf numFmtId="0" fontId="18" fillId="0" borderId="15" xfId="62" applyFont="1" applyBorder="1" applyAlignment="1">
      <alignment horizontal="center"/>
      <protection/>
    </xf>
    <xf numFmtId="0" fontId="0" fillId="0" borderId="0" xfId="62" applyBorder="1" applyAlignment="1">
      <alignment horizontal="left" vertical="top"/>
      <protection/>
    </xf>
    <xf numFmtId="0" fontId="29" fillId="0" borderId="0" xfId="62" applyFont="1" applyBorder="1" applyAlignment="1">
      <alignment horizontal="left" vertical="top"/>
      <protection/>
    </xf>
    <xf numFmtId="193" fontId="0" fillId="0" borderId="0" xfId="62" applyNumberFormat="1" applyBorder="1" applyAlignment="1">
      <alignment horizontal="left" vertical="top"/>
      <protection/>
    </xf>
    <xf numFmtId="0" fontId="23" fillId="0" borderId="0" xfId="62" applyFont="1" applyBorder="1" applyAlignment="1">
      <alignment horizontal="left"/>
      <protection/>
    </xf>
    <xf numFmtId="193" fontId="10" fillId="0" borderId="0" xfId="62" applyNumberFormat="1" applyFont="1" applyBorder="1" applyAlignment="1">
      <alignment horizontal="right"/>
      <protection/>
    </xf>
    <xf numFmtId="193" fontId="29" fillId="0" borderId="0" xfId="62" applyNumberFormat="1" applyFont="1" applyBorder="1" applyAlignment="1">
      <alignment horizontal="right"/>
      <protection/>
    </xf>
    <xf numFmtId="193" fontId="0" fillId="0" borderId="0" xfId="62" applyNumberFormat="1" applyBorder="1" applyAlignment="1">
      <alignment horizontal="right"/>
      <protection/>
    </xf>
    <xf numFmtId="193" fontId="24" fillId="0" borderId="0" xfId="62" applyNumberFormat="1" applyFont="1" applyBorder="1" applyAlignment="1">
      <alignment horizontal="right" vertical="top"/>
      <protection/>
    </xf>
    <xf numFmtId="0" fontId="23" fillId="0" borderId="0" xfId="62" applyFont="1" applyBorder="1" applyAlignment="1">
      <alignment horizontal="center" vertical="top"/>
      <protection/>
    </xf>
    <xf numFmtId="0" fontId="23" fillId="0" borderId="0" xfId="62" applyFont="1" applyBorder="1" applyAlignment="1">
      <alignment horizontal="left" vertical="center"/>
      <protection/>
    </xf>
    <xf numFmtId="0" fontId="1" fillId="0" borderId="0" xfId="43" applyFont="1" applyBorder="1" applyAlignment="1" applyProtection="1">
      <alignment horizontal="left"/>
      <protection/>
    </xf>
    <xf numFmtId="0" fontId="18" fillId="0" borderId="0" xfId="62" applyFont="1" applyBorder="1" applyAlignment="1">
      <alignment horizontal="center"/>
      <protection/>
    </xf>
    <xf numFmtId="0" fontId="28" fillId="0" borderId="0" xfId="62" applyFont="1" applyBorder="1" applyAlignment="1">
      <alignment horizontal="center"/>
      <protection/>
    </xf>
    <xf numFmtId="0" fontId="0" fillId="0" borderId="0" xfId="62" applyFont="1" applyBorder="1" applyAlignment="1">
      <alignment horizontal="right" vertical="center"/>
      <protection/>
    </xf>
    <xf numFmtId="0" fontId="0" fillId="0" borderId="0" xfId="62" applyFont="1" applyBorder="1" applyAlignment="1">
      <alignment horizontal="left"/>
      <protection/>
    </xf>
    <xf numFmtId="0" fontId="23" fillId="0" borderId="0" xfId="62" applyFont="1" applyBorder="1" applyAlignment="1">
      <alignment horizontal="center" vertical="center"/>
      <protection/>
    </xf>
    <xf numFmtId="0" fontId="0" fillId="0" borderId="0" xfId="62" applyFill="1" applyBorder="1" applyAlignment="1">
      <alignment horizontal="center"/>
      <protection/>
    </xf>
    <xf numFmtId="0" fontId="0" fillId="0" borderId="0" xfId="62" applyFont="1" applyBorder="1" applyAlignment="1">
      <alignment horizontal="center" vertical="center"/>
      <protection/>
    </xf>
    <xf numFmtId="0" fontId="0" fillId="0" borderId="16" xfId="62" applyFont="1" applyBorder="1" applyAlignment="1">
      <alignment horizontal="left"/>
      <protection/>
    </xf>
    <xf numFmtId="0" fontId="10" fillId="0" borderId="0" xfId="62" applyFont="1" applyBorder="1" applyAlignment="1">
      <alignment horizontal="center"/>
      <protection/>
    </xf>
    <xf numFmtId="0" fontId="0" fillId="0" borderId="0" xfId="62" applyBorder="1" applyAlignment="1">
      <alignment vertical="center"/>
      <protection/>
    </xf>
    <xf numFmtId="193" fontId="0" fillId="0" borderId="0" xfId="62" applyNumberFormat="1" applyBorder="1" applyAlignment="1">
      <alignment horizontal="left" vertical="center"/>
      <protection/>
    </xf>
    <xf numFmtId="0" fontId="0" fillId="0" borderId="0" xfId="62" applyBorder="1" applyAlignment="1">
      <alignment horizontal="left" vertical="center" wrapText="1"/>
      <protection/>
    </xf>
    <xf numFmtId="0" fontId="18" fillId="0" borderId="12" xfId="62" applyFont="1" applyBorder="1" applyAlignment="1">
      <alignment horizontal="center" vertical="center"/>
      <protection/>
    </xf>
    <xf numFmtId="0" fontId="0" fillId="0" borderId="0" xfId="62" applyFont="1" applyBorder="1" applyAlignment="1">
      <alignment horizontal="center" vertical="top"/>
      <protection/>
    </xf>
    <xf numFmtId="0" fontId="0" fillId="0" borderId="17" xfId="62" applyBorder="1" applyAlignment="1">
      <alignment vertical="center"/>
      <protection/>
    </xf>
    <xf numFmtId="0" fontId="0" fillId="0" borderId="18" xfId="62" applyBorder="1" applyAlignment="1">
      <alignment horizontal="right" vertical="center"/>
      <protection/>
    </xf>
    <xf numFmtId="0" fontId="0" fillId="0" borderId="19" xfId="62" applyBorder="1" applyAlignment="1">
      <alignment horizontal="right" vertical="center"/>
      <protection/>
    </xf>
    <xf numFmtId="0" fontId="18" fillId="0" borderId="20" xfId="62" applyFont="1" applyBorder="1" applyAlignment="1">
      <alignment horizontal="center"/>
      <protection/>
    </xf>
    <xf numFmtId="0" fontId="18" fillId="0" borderId="21" xfId="62" applyFont="1" applyBorder="1" applyAlignment="1">
      <alignment horizontal="left" vertical="top"/>
      <protection/>
    </xf>
    <xf numFmtId="0" fontId="27" fillId="0" borderId="15" xfId="62" applyFont="1" applyBorder="1" applyAlignment="1">
      <alignment horizontal="center" vertical="top"/>
      <protection/>
    </xf>
    <xf numFmtId="0" fontId="18" fillId="0" borderId="15" xfId="62" applyFont="1" applyBorder="1" applyAlignment="1">
      <alignment horizontal="right" vertical="center"/>
      <protection/>
    </xf>
    <xf numFmtId="0" fontId="27" fillId="0" borderId="20" xfId="62" applyFont="1" applyBorder="1" applyAlignment="1">
      <alignment horizontal="center" vertical="center"/>
      <protection/>
    </xf>
    <xf numFmtId="0" fontId="27" fillId="0" borderId="0" xfId="62" applyFont="1" applyBorder="1" applyAlignment="1">
      <alignment horizontal="center" vertical="top"/>
      <protection/>
    </xf>
    <xf numFmtId="0" fontId="27" fillId="0" borderId="0" xfId="62" applyFont="1" applyBorder="1" applyAlignment="1">
      <alignment horizontal="left" vertical="center"/>
      <protection/>
    </xf>
    <xf numFmtId="0" fontId="18" fillId="0" borderId="12" xfId="62" applyFont="1" applyFill="1" applyBorder="1" applyAlignment="1">
      <alignment horizontal="center"/>
      <protection/>
    </xf>
    <xf numFmtId="0" fontId="18" fillId="0" borderId="20" xfId="62" applyFont="1" applyBorder="1">
      <alignment/>
      <protection/>
    </xf>
    <xf numFmtId="0" fontId="18" fillId="0" borderId="15" xfId="62" applyFont="1" applyBorder="1">
      <alignment/>
      <protection/>
    </xf>
    <xf numFmtId="0" fontId="27" fillId="0" borderId="0" xfId="62" applyFont="1" applyBorder="1" applyAlignment="1">
      <alignment/>
      <protection/>
    </xf>
    <xf numFmtId="0" fontId="18" fillId="0" borderId="0" xfId="62" applyFont="1" applyBorder="1" applyAlignment="1">
      <alignment horizontal="center" vertical="center"/>
      <protection/>
    </xf>
    <xf numFmtId="0" fontId="27" fillId="0" borderId="20" xfId="62" applyFont="1" applyBorder="1" applyAlignment="1">
      <alignment horizontal="center" vertical="top"/>
      <protection/>
    </xf>
    <xf numFmtId="0" fontId="27" fillId="0" borderId="20" xfId="62" applyFont="1" applyBorder="1" applyAlignment="1">
      <alignment horizontal="left" vertical="center" wrapText="1"/>
      <protection/>
    </xf>
    <xf numFmtId="0" fontId="25" fillId="0" borderId="21" xfId="62" applyFont="1" applyBorder="1" applyAlignment="1">
      <alignment horizontal="left" vertical="top"/>
      <protection/>
    </xf>
    <xf numFmtId="0" fontId="0" fillId="0" borderId="22" xfId="0" applyBorder="1" applyAlignment="1">
      <alignment vertical="center"/>
    </xf>
    <xf numFmtId="0" fontId="18" fillId="0" borderId="13" xfId="62" applyFont="1" applyBorder="1" applyAlignment="1">
      <alignment horizontal="left"/>
      <protection/>
    </xf>
    <xf numFmtId="0" fontId="28" fillId="0" borderId="13" xfId="62" applyFont="1" applyBorder="1" applyAlignment="1">
      <alignment horizontal="center"/>
      <protection/>
    </xf>
    <xf numFmtId="0" fontId="28" fillId="0" borderId="14" xfId="62" applyFont="1" applyBorder="1" applyAlignment="1">
      <alignment horizontal="center"/>
      <protection/>
    </xf>
    <xf numFmtId="0" fontId="18" fillId="24" borderId="23" xfId="62" applyFont="1" applyFill="1" applyBorder="1" applyAlignment="1">
      <alignment horizontal="center"/>
      <protection/>
    </xf>
    <xf numFmtId="0" fontId="0" fillId="0" borderId="0" xfId="62" applyAlignment="1">
      <alignment horizontal="center"/>
      <protection/>
    </xf>
    <xf numFmtId="0" fontId="18" fillId="0" borderId="24" xfId="62" applyFont="1" applyBorder="1" applyAlignment="1">
      <alignment horizontal="center" vertical="center"/>
      <protection/>
    </xf>
    <xf numFmtId="193" fontId="0" fillId="0" borderId="0" xfId="62" applyNumberFormat="1" applyFont="1" applyBorder="1" applyAlignment="1">
      <alignment horizontal="right"/>
      <protection/>
    </xf>
    <xf numFmtId="0" fontId="23" fillId="0" borderId="25" xfId="62" applyFont="1" applyBorder="1" applyAlignment="1">
      <alignment vertical="center"/>
      <protection/>
    </xf>
    <xf numFmtId="0" fontId="0" fillId="0" borderId="25" xfId="62" applyBorder="1" applyAlignment="1">
      <alignment horizontal="center" vertical="center"/>
      <protection/>
    </xf>
    <xf numFmtId="0" fontId="28" fillId="0" borderId="25" xfId="62" applyFont="1" applyBorder="1" applyAlignment="1">
      <alignment horizontal="center" vertical="center"/>
      <protection/>
    </xf>
    <xf numFmtId="0" fontId="0" fillId="0" borderId="26" xfId="62" applyBorder="1" applyAlignment="1">
      <alignment horizontal="center" vertical="center"/>
      <protection/>
    </xf>
    <xf numFmtId="0" fontId="18" fillId="0" borderId="25" xfId="62" applyFont="1" applyBorder="1" applyAlignment="1">
      <alignment vertical="center"/>
      <protection/>
    </xf>
    <xf numFmtId="0" fontId="18" fillId="0" borderId="25" xfId="62" applyFont="1" applyBorder="1" applyAlignment="1">
      <alignment horizontal="center" vertical="center"/>
      <protection/>
    </xf>
    <xf numFmtId="0" fontId="18" fillId="0" borderId="26" xfId="62" applyFont="1" applyBorder="1" applyAlignment="1">
      <alignment horizontal="center" vertical="center"/>
      <protection/>
    </xf>
    <xf numFmtId="0" fontId="10" fillId="0" borderId="0" xfId="62" applyFont="1">
      <alignment/>
      <protection/>
    </xf>
    <xf numFmtId="203" fontId="34" fillId="0" borderId="0" xfId="62" applyNumberFormat="1" applyFont="1">
      <alignment/>
      <protection/>
    </xf>
    <xf numFmtId="0" fontId="34" fillId="0" borderId="0" xfId="62" applyFont="1">
      <alignment/>
      <protection/>
    </xf>
    <xf numFmtId="0" fontId="23" fillId="0" borderId="0" xfId="62" applyFont="1">
      <alignment/>
      <protection/>
    </xf>
    <xf numFmtId="40" fontId="10" fillId="0" borderId="0" xfId="49" applyNumberFormat="1" applyFont="1" applyAlignment="1">
      <alignment/>
    </xf>
    <xf numFmtId="202" fontId="10" fillId="0" borderId="0" xfId="62" applyNumberFormat="1" applyFont="1">
      <alignment/>
      <protection/>
    </xf>
    <xf numFmtId="0" fontId="0" fillId="0" borderId="0" xfId="0" applyBorder="1" applyAlignment="1">
      <alignment vertical="center"/>
    </xf>
    <xf numFmtId="0" fontId="33" fillId="0" borderId="0" xfId="62" applyFont="1" applyBorder="1" applyAlignment="1">
      <alignment horizontal="left"/>
      <protection/>
    </xf>
    <xf numFmtId="0" fontId="18" fillId="0" borderId="0" xfId="62" applyFont="1" applyFill="1" applyBorder="1" applyAlignment="1">
      <alignment horizontal="center"/>
      <protection/>
    </xf>
    <xf numFmtId="193" fontId="0" fillId="0" borderId="0" xfId="0" applyNumberFormat="1" applyAlignment="1">
      <alignment horizontal="left" vertical="center"/>
    </xf>
    <xf numFmtId="0" fontId="0" fillId="0" borderId="0" xfId="0" applyAlignment="1">
      <alignment horizontal="left" vertical="center"/>
    </xf>
    <xf numFmtId="205" fontId="0" fillId="0" borderId="0" xfId="0" applyNumberFormat="1" applyAlignment="1">
      <alignment vertical="center"/>
    </xf>
    <xf numFmtId="193" fontId="0" fillId="0" borderId="0" xfId="0" applyNumberFormat="1" applyAlignment="1">
      <alignment horizontal="center" vertical="center"/>
    </xf>
    <xf numFmtId="0" fontId="0" fillId="0" borderId="0" xfId="62" applyFont="1" applyBorder="1" applyAlignment="1">
      <alignment horizontal="right" vertical="top"/>
      <protection/>
    </xf>
    <xf numFmtId="14" fontId="0" fillId="0" borderId="0" xfId="0" applyNumberFormat="1" applyFont="1" applyAlignment="1">
      <alignment vertical="center"/>
    </xf>
    <xf numFmtId="0" fontId="30" fillId="0" borderId="27" xfId="62" applyFont="1" applyBorder="1" applyAlignment="1">
      <alignment horizontal="center" vertical="center"/>
      <protection/>
    </xf>
    <xf numFmtId="193" fontId="30" fillId="0" borderId="28" xfId="62" applyNumberFormat="1" applyFont="1" applyBorder="1" applyAlignment="1">
      <alignment horizontal="right"/>
      <protection/>
    </xf>
    <xf numFmtId="193" fontId="30" fillId="0" borderId="27" xfId="49" applyNumberFormat="1" applyFont="1" applyBorder="1" applyAlignment="1">
      <alignment horizontal="right" vertical="center"/>
    </xf>
    <xf numFmtId="193" fontId="30" fillId="0" borderId="27" xfId="62" applyNumberFormat="1" applyFont="1" applyBorder="1" applyAlignment="1">
      <alignment horizontal="right" vertical="center"/>
      <protection/>
    </xf>
    <xf numFmtId="0" fontId="18" fillId="0" borderId="29" xfId="62" applyFont="1" applyFill="1" applyBorder="1" applyAlignment="1">
      <alignment horizontal="center"/>
      <protection/>
    </xf>
    <xf numFmtId="0" fontId="30" fillId="0" borderId="30" xfId="62" applyFont="1" applyFill="1" applyBorder="1" applyAlignment="1">
      <alignment horizontal="center"/>
      <protection/>
    </xf>
    <xf numFmtId="0" fontId="18" fillId="0" borderId="31" xfId="62" applyFont="1" applyBorder="1" applyAlignment="1">
      <alignment horizontal="left" vertical="center"/>
      <protection/>
    </xf>
    <xf numFmtId="0" fontId="18" fillId="0" borderId="32" xfId="62" applyFont="1" applyBorder="1" applyAlignment="1">
      <alignment horizontal="left" vertical="center"/>
      <protection/>
    </xf>
    <xf numFmtId="0" fontId="18" fillId="0" borderId="22" xfId="62" applyFont="1" applyBorder="1" applyAlignment="1">
      <alignment horizontal="left" vertical="center"/>
      <protection/>
    </xf>
    <xf numFmtId="0" fontId="23" fillId="0" borderId="15" xfId="62" applyFont="1" applyBorder="1" applyAlignment="1">
      <alignment horizontal="center" vertical="center"/>
      <protection/>
    </xf>
    <xf numFmtId="185" fontId="18" fillId="24" borderId="33" xfId="62" applyNumberFormat="1" applyFont="1" applyFill="1" applyBorder="1" applyAlignment="1">
      <alignment horizontal="center"/>
      <protection/>
    </xf>
    <xf numFmtId="0" fontId="18" fillId="0" borderId="14" xfId="62" applyFont="1" applyBorder="1" applyAlignment="1">
      <alignment horizontal="left"/>
      <protection/>
    </xf>
    <xf numFmtId="0" fontId="23" fillId="0" borderId="34" xfId="62" applyFont="1" applyBorder="1" applyAlignment="1">
      <alignment vertical="center"/>
      <protection/>
    </xf>
    <xf numFmtId="0" fontId="23" fillId="0" borderId="31" xfId="62" applyFont="1" applyBorder="1" applyAlignment="1">
      <alignment horizontal="left" vertical="center"/>
      <protection/>
    </xf>
    <xf numFmtId="0" fontId="6" fillId="0" borderId="0" xfId="43" applyBorder="1" applyAlignment="1" applyProtection="1">
      <alignment vertical="center"/>
      <protection/>
    </xf>
    <xf numFmtId="0" fontId="18" fillId="0" borderId="23" xfId="62" applyFont="1" applyFill="1" applyBorder="1" applyAlignment="1">
      <alignment horizontal="center"/>
      <protection/>
    </xf>
    <xf numFmtId="0" fontId="0" fillId="0" borderId="0" xfId="65" applyBorder="1">
      <alignment/>
      <protection/>
    </xf>
    <xf numFmtId="0" fontId="0" fillId="0" borderId="0" xfId="63" applyBorder="1" applyAlignment="1">
      <alignment horizontal="center" vertical="center"/>
      <protection/>
    </xf>
    <xf numFmtId="0" fontId="23" fillId="0" borderId="0" xfId="63" applyFont="1" applyBorder="1" applyAlignment="1">
      <alignment horizontal="right" vertical="center"/>
      <protection/>
    </xf>
    <xf numFmtId="0" fontId="37" fillId="0" borderId="15" xfId="43" applyFont="1" applyBorder="1" applyAlignment="1" applyProtection="1">
      <alignment horizontal="center" vertical="center"/>
      <protection/>
    </xf>
    <xf numFmtId="193" fontId="37" fillId="0" borderId="15" xfId="0" applyNumberFormat="1" applyFont="1" applyBorder="1" applyAlignment="1">
      <alignment horizontal="center" vertical="center"/>
    </xf>
    <xf numFmtId="0" fontId="37" fillId="0" borderId="15" xfId="0" applyFont="1" applyBorder="1" applyAlignment="1">
      <alignment horizontal="left" vertical="center"/>
    </xf>
    <xf numFmtId="0" fontId="37" fillId="0" borderId="0" xfId="63" applyFont="1" applyBorder="1">
      <alignment/>
      <protection/>
    </xf>
    <xf numFmtId="0" fontId="0" fillId="0" borderId="0" xfId="0" applyBorder="1" applyAlignment="1">
      <alignment horizontal="left" vertical="center"/>
    </xf>
    <xf numFmtId="0" fontId="18" fillId="0" borderId="0" xfId="64" applyFont="1" applyBorder="1" applyAlignment="1">
      <alignment horizontal="left" vertical="center"/>
      <protection/>
    </xf>
    <xf numFmtId="0" fontId="0" fillId="0" borderId="0" xfId="63" applyBorder="1" applyAlignment="1">
      <alignment horizontal="right" vertical="center"/>
      <protection/>
    </xf>
    <xf numFmtId="0" fontId="6" fillId="0" borderId="0" xfId="43" applyBorder="1" applyAlignment="1" applyProtection="1">
      <alignment horizontal="left" vertical="center"/>
      <protection/>
    </xf>
    <xf numFmtId="0" fontId="0" fillId="0" borderId="0" xfId="63" applyFont="1" applyBorder="1" applyAlignment="1">
      <alignment horizontal="center" vertical="center"/>
      <protection/>
    </xf>
    <xf numFmtId="0" fontId="1" fillId="0" borderId="0" xfId="43" applyFont="1" applyBorder="1" applyAlignment="1" applyProtection="1">
      <alignment horizontal="center" vertical="center"/>
      <protection/>
    </xf>
    <xf numFmtId="0" fontId="0" fillId="0" borderId="0" xfId="64">
      <alignment/>
      <protection/>
    </xf>
    <xf numFmtId="193" fontId="1" fillId="0" borderId="0" xfId="0" applyNumberFormat="1" applyFont="1" applyBorder="1" applyAlignment="1">
      <alignment horizontal="right" vertical="center"/>
    </xf>
    <xf numFmtId="0" fontId="1" fillId="0" borderId="0" xfId="0" applyFont="1" applyBorder="1" applyAlignment="1">
      <alignment horizontal="left" vertical="center"/>
    </xf>
    <xf numFmtId="193" fontId="1" fillId="0" borderId="0" xfId="49" applyNumberFormat="1" applyFont="1" applyBorder="1" applyAlignment="1">
      <alignment horizontal="right" vertical="center"/>
    </xf>
    <xf numFmtId="0" fontId="0" fillId="0" borderId="0" xfId="63" applyFont="1" applyBorder="1" applyAlignment="1">
      <alignment horizontal="left" vertical="center"/>
      <protection/>
    </xf>
    <xf numFmtId="0" fontId="1" fillId="0" borderId="0" xfId="43" applyFont="1" applyBorder="1" applyAlignment="1" applyProtection="1">
      <alignment horizontal="left" vertical="center"/>
      <protection/>
    </xf>
    <xf numFmtId="0" fontId="0" fillId="0" borderId="0" xfId="65">
      <alignment/>
      <protection/>
    </xf>
    <xf numFmtId="0" fontId="18" fillId="0" borderId="0" xfId="63" applyFont="1" applyBorder="1" applyAlignment="1">
      <alignment horizontal="left" vertical="center"/>
      <protection/>
    </xf>
    <xf numFmtId="0" fontId="37" fillId="0" borderId="0" xfId="63" applyFont="1" applyBorder="1" applyAlignment="1">
      <alignment horizontal="right" vertical="center"/>
      <protection/>
    </xf>
    <xf numFmtId="0" fontId="37" fillId="0" borderId="0" xfId="63" applyFont="1" applyBorder="1" applyAlignment="1">
      <alignment horizontal="left" vertical="center"/>
      <protection/>
    </xf>
    <xf numFmtId="0" fontId="26" fillId="0" borderId="15" xfId="62" applyFont="1" applyBorder="1" applyAlignment="1">
      <alignment horizontal="center" vertical="center"/>
      <protection/>
    </xf>
    <xf numFmtId="0" fontId="0" fillId="0" borderId="35" xfId="62" applyFont="1" applyBorder="1" applyAlignment="1">
      <alignment horizontal="right" vertical="center"/>
      <protection/>
    </xf>
    <xf numFmtId="0" fontId="0" fillId="0" borderId="0" xfId="62" applyAlignment="1">
      <alignment horizontal="right"/>
      <protection/>
    </xf>
    <xf numFmtId="0" fontId="0" fillId="0" borderId="0" xfId="62" applyFont="1" applyAlignment="1">
      <alignment horizontal="right" vertical="center"/>
      <protection/>
    </xf>
    <xf numFmtId="0" fontId="30" fillId="0" borderId="36" xfId="62" applyFont="1" applyBorder="1" applyAlignment="1">
      <alignment horizontal="center" vertical="center"/>
      <protection/>
    </xf>
    <xf numFmtId="0" fontId="0" fillId="0" borderId="0" xfId="62" applyAlignment="1">
      <alignment vertical="center"/>
      <protection/>
    </xf>
    <xf numFmtId="0" fontId="0" fillId="0" borderId="0" xfId="62" applyFont="1" applyAlignment="1">
      <alignment vertical="center"/>
      <protection/>
    </xf>
    <xf numFmtId="0" fontId="0" fillId="0" borderId="27" xfId="62" applyBorder="1" applyAlignment="1">
      <alignment horizontal="center" vertical="center"/>
      <protection/>
    </xf>
    <xf numFmtId="0" fontId="25" fillId="0" borderId="0" xfId="62" applyFont="1" applyBorder="1" applyAlignment="1">
      <alignment horizontal="left" vertical="center"/>
      <protection/>
    </xf>
    <xf numFmtId="0" fontId="27" fillId="0" borderId="15" xfId="62" applyFont="1" applyBorder="1" applyAlignment="1">
      <alignment horizontal="center" vertical="center"/>
      <protection/>
    </xf>
    <xf numFmtId="0" fontId="36" fillId="0" borderId="37" xfId="62" applyFont="1" applyBorder="1" applyAlignment="1">
      <alignment horizontal="left" vertical="center"/>
      <protection/>
    </xf>
    <xf numFmtId="0" fontId="27" fillId="0" borderId="0" xfId="62" applyFont="1" applyBorder="1" applyAlignment="1">
      <alignment horizontal="center" vertical="center"/>
      <protection/>
    </xf>
    <xf numFmtId="0" fontId="0" fillId="0" borderId="27" xfId="62" applyBorder="1" applyAlignment="1">
      <alignment vertical="center"/>
      <protection/>
    </xf>
    <xf numFmtId="0" fontId="18" fillId="0" borderId="21" xfId="62" applyFont="1" applyBorder="1" applyAlignment="1">
      <alignment horizontal="left" vertical="center"/>
      <protection/>
    </xf>
    <xf numFmtId="0" fontId="25" fillId="0" borderId="21" xfId="62" applyFont="1" applyBorder="1" applyAlignment="1">
      <alignment horizontal="left" vertical="center"/>
      <protection/>
    </xf>
    <xf numFmtId="0" fontId="18" fillId="0" borderId="13" xfId="62" applyFont="1" applyBorder="1" applyAlignment="1">
      <alignment horizontal="center" vertical="center"/>
      <protection/>
    </xf>
    <xf numFmtId="0" fontId="18" fillId="0" borderId="12" xfId="62" applyFont="1" applyFill="1" applyBorder="1" applyAlignment="1">
      <alignment horizontal="center" vertical="center"/>
      <protection/>
    </xf>
    <xf numFmtId="0" fontId="18" fillId="0" borderId="14" xfId="62" applyFont="1" applyBorder="1" applyAlignment="1">
      <alignment horizontal="center" vertical="center"/>
      <protection/>
    </xf>
    <xf numFmtId="0" fontId="18" fillId="0" borderId="20" xfId="62" applyFont="1" applyBorder="1" applyAlignment="1">
      <alignment vertical="center"/>
      <protection/>
    </xf>
    <xf numFmtId="0" fontId="18" fillId="0" borderId="20" xfId="62" applyFont="1" applyBorder="1" applyAlignment="1">
      <alignment horizontal="center" vertical="center"/>
      <protection/>
    </xf>
    <xf numFmtId="0" fontId="18" fillId="0" borderId="29" xfId="62" applyFont="1" applyFill="1" applyBorder="1" applyAlignment="1">
      <alignment horizontal="center" vertical="center"/>
      <protection/>
    </xf>
    <xf numFmtId="193" fontId="18" fillId="0" borderId="38" xfId="49" applyNumberFormat="1" applyFont="1" applyBorder="1" applyAlignment="1">
      <alignment horizontal="center" vertical="center"/>
    </xf>
    <xf numFmtId="0" fontId="18" fillId="0" borderId="15" xfId="62" applyFont="1" applyBorder="1" applyAlignment="1">
      <alignment vertical="center"/>
      <protection/>
    </xf>
    <xf numFmtId="0" fontId="18" fillId="0" borderId="15" xfId="62" applyFont="1" applyBorder="1" applyAlignment="1">
      <alignment horizontal="center" vertical="center"/>
      <protection/>
    </xf>
    <xf numFmtId="0" fontId="18" fillId="0" borderId="20" xfId="62" applyFont="1" applyFill="1" applyBorder="1" applyAlignment="1">
      <alignment horizontal="center" vertical="center"/>
      <protection/>
    </xf>
    <xf numFmtId="0" fontId="27" fillId="0" borderId="0" xfId="62" applyFont="1" applyBorder="1" applyAlignment="1">
      <alignment vertical="center"/>
      <protection/>
    </xf>
    <xf numFmtId="0" fontId="0" fillId="0" borderId="23" xfId="62" applyFont="1" applyBorder="1" applyAlignment="1" applyProtection="1">
      <alignment vertical="center"/>
      <protection locked="0"/>
    </xf>
    <xf numFmtId="209" fontId="0" fillId="0" borderId="23" xfId="62" applyNumberFormat="1" applyFont="1" applyBorder="1" applyAlignment="1" applyProtection="1">
      <alignment vertical="center"/>
      <protection locked="0"/>
    </xf>
    <xf numFmtId="0" fontId="0" fillId="0" borderId="39" xfId="0" applyBorder="1" applyAlignment="1">
      <alignment horizontal="left" vertical="center" indent="1"/>
    </xf>
    <xf numFmtId="0" fontId="0" fillId="0" borderId="40" xfId="0" applyBorder="1" applyAlignment="1">
      <alignment horizontal="left" vertical="center" indent="1"/>
    </xf>
    <xf numFmtId="0" fontId="0" fillId="0" borderId="41" xfId="0" applyBorder="1" applyAlignment="1">
      <alignment vertical="center"/>
    </xf>
    <xf numFmtId="0" fontId="0" fillId="0" borderId="20" xfId="0" applyBorder="1" applyAlignment="1">
      <alignment horizontal="center" vertical="center"/>
    </xf>
    <xf numFmtId="209" fontId="0" fillId="0" borderId="23" xfId="62" applyNumberFormat="1" applyBorder="1" applyAlignment="1" applyProtection="1">
      <alignment vertical="center"/>
      <protection locked="0"/>
    </xf>
    <xf numFmtId="14" fontId="30" fillId="0" borderId="36" xfId="62" applyNumberFormat="1" applyFont="1" applyBorder="1" applyAlignment="1">
      <alignment horizontal="center" vertical="center"/>
      <protection/>
    </xf>
    <xf numFmtId="0" fontId="0" fillId="0" borderId="0" xfId="62" applyProtection="1">
      <alignment/>
      <protection locked="0"/>
    </xf>
    <xf numFmtId="0" fontId="23" fillId="0" borderId="0" xfId="62" applyFont="1" applyBorder="1" applyAlignment="1" applyProtection="1">
      <alignment horizontal="center" vertical="center"/>
      <protection locked="0"/>
    </xf>
    <xf numFmtId="199" fontId="32" fillId="0" borderId="38" xfId="62" applyNumberFormat="1" applyFont="1" applyBorder="1" applyAlignment="1" applyProtection="1">
      <alignment vertical="center"/>
      <protection locked="0"/>
    </xf>
    <xf numFmtId="0" fontId="0" fillId="0" borderId="17" xfId="62" applyBorder="1" applyAlignment="1" applyProtection="1">
      <alignment vertical="center"/>
      <protection locked="0"/>
    </xf>
    <xf numFmtId="0" fontId="0" fillId="0" borderId="18" xfId="62" applyBorder="1" applyAlignment="1" applyProtection="1">
      <alignment horizontal="right" vertical="center"/>
      <protection locked="0"/>
    </xf>
    <xf numFmtId="0" fontId="0" fillId="0" borderId="22" xfId="0" applyBorder="1" applyAlignment="1" applyProtection="1">
      <alignment vertical="center"/>
      <protection locked="0"/>
    </xf>
    <xf numFmtId="0" fontId="18" fillId="0" borderId="34" xfId="62" applyFont="1" applyBorder="1" applyAlignment="1" applyProtection="1">
      <alignment horizontal="left" vertical="center"/>
      <protection locked="0"/>
    </xf>
    <xf numFmtId="0" fontId="18" fillId="0" borderId="12" xfId="62" applyFont="1" applyBorder="1" applyAlignment="1" applyProtection="1">
      <alignment horizontal="center" vertical="center"/>
      <protection locked="0"/>
    </xf>
    <xf numFmtId="0" fontId="0" fillId="0" borderId="34" xfId="0" applyBorder="1" applyAlignment="1" applyProtection="1">
      <alignment vertical="center"/>
      <protection locked="0"/>
    </xf>
    <xf numFmtId="0" fontId="0" fillId="0" borderId="19" xfId="62" applyBorder="1" applyAlignment="1" applyProtection="1">
      <alignment horizontal="right" vertical="center"/>
      <protection locked="0"/>
    </xf>
    <xf numFmtId="0" fontId="18" fillId="0" borderId="13" xfId="62" applyFont="1" applyBorder="1" applyAlignment="1" applyProtection="1">
      <alignment horizontal="left" vertical="center"/>
      <protection locked="0"/>
    </xf>
    <xf numFmtId="0" fontId="18" fillId="0" borderId="14" xfId="62" applyFont="1" applyBorder="1" applyAlignment="1" applyProtection="1">
      <alignment horizontal="center" vertical="center"/>
      <protection locked="0"/>
    </xf>
    <xf numFmtId="0" fontId="28" fillId="0" borderId="13" xfId="62" applyFont="1" applyBorder="1" applyAlignment="1" applyProtection="1">
      <alignment horizontal="center" vertical="center"/>
      <protection locked="0"/>
    </xf>
    <xf numFmtId="0" fontId="28" fillId="0" borderId="13" xfId="62" applyFont="1" applyBorder="1" applyAlignment="1" applyProtection="1">
      <alignment horizontal="left" vertical="center"/>
      <protection locked="0"/>
    </xf>
    <xf numFmtId="0" fontId="18" fillId="0" borderId="13" xfId="62" applyFont="1" applyBorder="1" applyAlignment="1" applyProtection="1">
      <alignment horizontal="center" vertical="center"/>
      <protection locked="0"/>
    </xf>
    <xf numFmtId="0" fontId="6" fillId="0" borderId="42" xfId="43" applyBorder="1" applyAlignment="1" applyProtection="1">
      <alignment horizontal="left" vertical="center"/>
      <protection locked="0"/>
    </xf>
    <xf numFmtId="0" fontId="6" fillId="0" borderId="43" xfId="43" applyBorder="1" applyAlignment="1" applyProtection="1">
      <alignment horizontal="left" vertical="center"/>
      <protection locked="0"/>
    </xf>
    <xf numFmtId="0" fontId="33" fillId="0" borderId="42" xfId="62" applyFont="1" applyBorder="1" applyAlignment="1" applyProtection="1">
      <alignment horizontal="left" vertical="center"/>
      <protection locked="0"/>
    </xf>
    <xf numFmtId="0" fontId="33" fillId="0" borderId="43" xfId="62" applyFont="1" applyBorder="1" applyAlignment="1" applyProtection="1">
      <alignment horizontal="left" vertical="center"/>
      <protection locked="0"/>
    </xf>
    <xf numFmtId="0" fontId="33" fillId="0" borderId="44" xfId="62" applyFont="1" applyBorder="1" applyAlignment="1" applyProtection="1">
      <alignment horizontal="left" vertical="center"/>
      <protection locked="0"/>
    </xf>
    <xf numFmtId="185" fontId="18" fillId="24" borderId="23" xfId="62" applyNumberFormat="1" applyFont="1" applyFill="1" applyBorder="1" applyAlignment="1" applyProtection="1">
      <alignment horizontal="center" vertical="center"/>
      <protection locked="0"/>
    </xf>
    <xf numFmtId="0" fontId="28" fillId="0" borderId="12" xfId="62" applyFont="1" applyBorder="1" applyAlignment="1" applyProtection="1">
      <alignment horizontal="center" vertical="center"/>
      <protection locked="0"/>
    </xf>
    <xf numFmtId="0" fontId="28" fillId="0" borderId="14" xfId="62" applyFont="1" applyBorder="1" applyAlignment="1" applyProtection="1">
      <alignment horizontal="center" vertical="center"/>
      <protection locked="0"/>
    </xf>
    <xf numFmtId="0" fontId="0" fillId="0" borderId="18" xfId="62" applyBorder="1" applyAlignment="1" applyProtection="1">
      <alignment horizontal="right" vertical="center"/>
      <protection/>
    </xf>
    <xf numFmtId="0" fontId="18" fillId="0" borderId="24" xfId="62" applyFont="1" applyBorder="1" applyAlignment="1" applyProtection="1">
      <alignment horizontal="center" vertical="center"/>
      <protection/>
    </xf>
    <xf numFmtId="0" fontId="18" fillId="0" borderId="12" xfId="62" applyFont="1" applyBorder="1" applyAlignment="1" applyProtection="1">
      <alignment horizontal="center" vertical="center"/>
      <protection/>
    </xf>
    <xf numFmtId="0" fontId="0" fillId="0" borderId="12" xfId="0" applyBorder="1" applyAlignment="1" applyProtection="1">
      <alignment horizontal="center" vertical="center"/>
      <protection/>
    </xf>
    <xf numFmtId="0" fontId="23" fillId="0" borderId="0" xfId="62" applyFont="1" applyBorder="1" applyAlignment="1" applyProtection="1">
      <alignment vertical="center"/>
      <protection/>
    </xf>
    <xf numFmtId="0" fontId="26" fillId="0" borderId="0" xfId="62" applyFont="1" applyAlignment="1" applyProtection="1">
      <alignment vertical="center"/>
      <protection/>
    </xf>
    <xf numFmtId="0" fontId="0" fillId="0" borderId="0" xfId="62" applyFont="1" applyBorder="1" applyProtection="1">
      <alignment/>
      <protection/>
    </xf>
    <xf numFmtId="0" fontId="0" fillId="0" borderId="0" xfId="62" applyFont="1" applyProtection="1">
      <alignment/>
      <protection/>
    </xf>
    <xf numFmtId="57" fontId="32" fillId="0" borderId="23" xfId="62" applyNumberFormat="1" applyFont="1" applyBorder="1" applyAlignment="1" applyProtection="1">
      <alignment vertical="center"/>
      <protection locked="0"/>
    </xf>
    <xf numFmtId="0" fontId="0" fillId="0" borderId="23" xfId="0" applyBorder="1" applyAlignment="1">
      <alignment vertical="center"/>
    </xf>
    <xf numFmtId="0" fontId="36" fillId="0" borderId="45" xfId="62" applyFont="1" applyBorder="1" applyAlignment="1">
      <alignment horizontal="left" vertical="center"/>
      <protection/>
    </xf>
    <xf numFmtId="0" fontId="1" fillId="0" borderId="46" xfId="62" applyFont="1" applyFill="1" applyBorder="1" applyAlignment="1" applyProtection="1">
      <alignment vertical="center"/>
      <protection locked="0"/>
    </xf>
    <xf numFmtId="0" fontId="1" fillId="0" borderId="0" xfId="62" applyFont="1" applyFill="1" applyBorder="1" applyAlignment="1" applyProtection="1">
      <alignment vertical="center"/>
      <protection locked="0"/>
    </xf>
    <xf numFmtId="14" fontId="1" fillId="0" borderId="0" xfId="62" applyNumberFormat="1" applyFont="1" applyFill="1" applyBorder="1" applyAlignment="1" applyProtection="1">
      <alignment horizontal="left" vertical="center"/>
      <protection locked="0"/>
    </xf>
    <xf numFmtId="0" fontId="0" fillId="0" borderId="0" xfId="62" applyFont="1" applyAlignment="1" applyProtection="1">
      <alignment vertical="center"/>
      <protection locked="0"/>
    </xf>
    <xf numFmtId="206" fontId="1" fillId="0" borderId="0" xfId="62" applyNumberFormat="1" applyFont="1" applyFill="1" applyBorder="1" applyAlignment="1" applyProtection="1">
      <alignment horizontal="left" vertical="center"/>
      <protection locked="0"/>
    </xf>
    <xf numFmtId="0" fontId="1" fillId="0" borderId="15" xfId="62" applyFont="1" applyFill="1" applyBorder="1" applyAlignment="1" applyProtection="1">
      <alignment horizontal="left" vertical="center"/>
      <protection locked="0"/>
    </xf>
    <xf numFmtId="193" fontId="35" fillId="0" borderId="47" xfId="62" applyNumberFormat="1" applyFont="1" applyBorder="1" applyAlignment="1" applyProtection="1">
      <alignment horizontal="right" vertical="center"/>
      <protection locked="0"/>
    </xf>
    <xf numFmtId="193" fontId="35" fillId="0" borderId="48" xfId="62" applyNumberFormat="1" applyFont="1" applyBorder="1" applyAlignment="1" applyProtection="1">
      <alignment horizontal="right" vertical="center"/>
      <protection locked="0"/>
    </xf>
    <xf numFmtId="0" fontId="1" fillId="0" borderId="46" xfId="62" applyFont="1" applyBorder="1" applyAlignment="1" applyProtection="1">
      <alignment vertical="center"/>
      <protection locked="0"/>
    </xf>
    <xf numFmtId="0" fontId="1" fillId="0" borderId="0" xfId="62" applyFont="1" applyBorder="1" applyAlignment="1" applyProtection="1">
      <alignment vertical="center"/>
      <protection locked="0"/>
    </xf>
    <xf numFmtId="206" fontId="1" fillId="0" borderId="0" xfId="62" applyNumberFormat="1" applyFont="1" applyBorder="1" applyAlignment="1" applyProtection="1">
      <alignment horizontal="left" vertical="center"/>
      <protection locked="0"/>
    </xf>
    <xf numFmtId="0" fontId="1" fillId="0" borderId="15" xfId="62" applyFont="1" applyBorder="1" applyAlignment="1" applyProtection="1">
      <alignment horizontal="left" vertical="center"/>
      <protection locked="0"/>
    </xf>
    <xf numFmtId="0" fontId="14" fillId="0" borderId="45" xfId="62" applyFont="1" applyBorder="1" applyAlignment="1" applyProtection="1">
      <alignment vertical="center"/>
      <protection locked="0"/>
    </xf>
    <xf numFmtId="0" fontId="0" fillId="0" borderId="45" xfId="62" applyFont="1" applyBorder="1" applyAlignment="1" applyProtection="1">
      <alignment horizontal="center" vertical="center"/>
      <protection locked="0"/>
    </xf>
    <xf numFmtId="0" fontId="0" fillId="0" borderId="46" xfId="62" applyFont="1" applyBorder="1" applyAlignment="1" applyProtection="1">
      <alignment horizontal="center" vertical="center"/>
      <protection locked="0"/>
    </xf>
    <xf numFmtId="0" fontId="0" fillId="0" borderId="0" xfId="62" applyAlignment="1" applyProtection="1">
      <alignment vertical="center"/>
      <protection locked="0"/>
    </xf>
    <xf numFmtId="0" fontId="0" fillId="0" borderId="46" xfId="62" applyFont="1" applyBorder="1" applyAlignment="1" applyProtection="1">
      <alignment vertical="center"/>
      <protection locked="0"/>
    </xf>
    <xf numFmtId="0" fontId="0" fillId="0" borderId="49" xfId="62" applyFont="1" applyBorder="1" applyAlignment="1" applyProtection="1">
      <alignment/>
      <protection locked="0"/>
    </xf>
    <xf numFmtId="0" fontId="24" fillId="0" borderId="46" xfId="62" applyFont="1" applyBorder="1" applyAlignment="1" applyProtection="1">
      <alignment vertical="center"/>
      <protection locked="0"/>
    </xf>
    <xf numFmtId="0" fontId="0" fillId="0" borderId="0" xfId="62" applyFont="1" applyBorder="1" applyAlignment="1" applyProtection="1">
      <alignment vertical="center"/>
      <protection locked="0"/>
    </xf>
    <xf numFmtId="0" fontId="24" fillId="0" borderId="0" xfId="62" applyFont="1" applyBorder="1" applyAlignment="1" applyProtection="1">
      <alignment vertical="center"/>
      <protection locked="0"/>
    </xf>
    <xf numFmtId="0" fontId="0" fillId="0" borderId="28" xfId="62" applyBorder="1" applyAlignment="1" applyProtection="1">
      <alignment/>
      <protection locked="0"/>
    </xf>
    <xf numFmtId="0" fontId="24" fillId="0" borderId="0" xfId="62" applyFont="1" applyBorder="1" applyAlignment="1" applyProtection="1">
      <alignment horizontal="left" vertical="center"/>
      <protection locked="0"/>
    </xf>
    <xf numFmtId="0" fontId="29" fillId="0" borderId="0" xfId="62" applyFont="1" applyBorder="1" applyAlignment="1" applyProtection="1">
      <alignment horizontal="left" vertical="center"/>
      <protection locked="0"/>
    </xf>
    <xf numFmtId="0" fontId="0" fillId="0" borderId="15" xfId="62" applyBorder="1" applyAlignment="1" applyProtection="1">
      <alignment/>
      <protection locked="0"/>
    </xf>
    <xf numFmtId="0" fontId="29" fillId="0" borderId="15" xfId="62" applyFont="1" applyBorder="1" applyAlignment="1" applyProtection="1">
      <alignment vertical="center"/>
      <protection locked="0"/>
    </xf>
    <xf numFmtId="0" fontId="0" fillId="0" borderId="49" xfId="62" applyFont="1" applyBorder="1" applyAlignment="1" applyProtection="1">
      <alignment vertical="center"/>
      <protection locked="0"/>
    </xf>
    <xf numFmtId="0" fontId="0" fillId="0" borderId="28" xfId="62" applyBorder="1" applyAlignment="1" applyProtection="1">
      <alignment vertical="center"/>
      <protection locked="0"/>
    </xf>
    <xf numFmtId="0" fontId="0" fillId="0" borderId="15" xfId="62" applyBorder="1" applyAlignment="1" applyProtection="1">
      <alignment vertical="center"/>
      <protection locked="0"/>
    </xf>
    <xf numFmtId="0" fontId="1" fillId="0" borderId="26" xfId="62" applyFont="1" applyBorder="1" applyAlignment="1" applyProtection="1">
      <alignment horizontal="center" vertical="center"/>
      <protection locked="0"/>
    </xf>
    <xf numFmtId="193" fontId="29" fillId="0" borderId="48" xfId="62" applyNumberFormat="1" applyFont="1" applyBorder="1" applyAlignment="1" applyProtection="1">
      <alignment horizontal="right" vertical="center"/>
      <protection locked="0"/>
    </xf>
    <xf numFmtId="193" fontId="29" fillId="0" borderId="50" xfId="62" applyNumberFormat="1" applyFont="1" applyBorder="1" applyAlignment="1" applyProtection="1">
      <alignment horizontal="right" vertical="center"/>
      <protection locked="0"/>
    </xf>
    <xf numFmtId="0" fontId="0" fillId="0" borderId="37" xfId="62" applyFont="1" applyBorder="1" applyAlignment="1" applyProtection="1">
      <alignment horizontal="center" vertical="center"/>
      <protection locked="0"/>
    </xf>
    <xf numFmtId="0" fontId="1" fillId="0" borderId="49" xfId="62" applyFont="1" applyBorder="1" applyAlignment="1" applyProtection="1">
      <alignment vertical="center"/>
      <protection locked="0"/>
    </xf>
    <xf numFmtId="0" fontId="0" fillId="0" borderId="51" xfId="62" applyFont="1" applyBorder="1" applyAlignment="1" applyProtection="1">
      <alignment horizontal="center"/>
      <protection locked="0"/>
    </xf>
    <xf numFmtId="0" fontId="23" fillId="0" borderId="52" xfId="62" applyFont="1" applyBorder="1" applyAlignment="1" applyProtection="1">
      <alignment horizontal="center"/>
      <protection locked="0"/>
    </xf>
    <xf numFmtId="0" fontId="1" fillId="0" borderId="28" xfId="62" applyFont="1" applyBorder="1" applyAlignment="1" applyProtection="1">
      <alignment vertical="center" wrapText="1"/>
      <protection locked="0"/>
    </xf>
    <xf numFmtId="0" fontId="1" fillId="0" borderId="28" xfId="62" applyFont="1" applyBorder="1" applyAlignment="1" applyProtection="1">
      <alignment vertical="center"/>
      <protection locked="0"/>
    </xf>
    <xf numFmtId="0" fontId="0" fillId="0" borderId="28" xfId="62" applyFont="1" applyBorder="1" applyAlignment="1" applyProtection="1">
      <alignment vertical="center"/>
      <protection locked="0"/>
    </xf>
    <xf numFmtId="0" fontId="0" fillId="0" borderId="21" xfId="62" applyFont="1" applyBorder="1" applyAlignment="1" applyProtection="1">
      <alignment horizontal="center"/>
      <protection locked="0"/>
    </xf>
    <xf numFmtId="0" fontId="0" fillId="0" borderId="52" xfId="62" applyBorder="1" applyAlignment="1" applyProtection="1">
      <alignment horizontal="center"/>
      <protection locked="0"/>
    </xf>
    <xf numFmtId="0" fontId="0" fillId="0" borderId="53" xfId="62" applyBorder="1" applyAlignment="1" applyProtection="1">
      <alignment horizontal="center"/>
      <protection locked="0"/>
    </xf>
    <xf numFmtId="0" fontId="1" fillId="0" borderId="29" xfId="62" applyFont="1" applyBorder="1" applyAlignment="1" applyProtection="1">
      <alignment horizontal="left" vertical="center"/>
      <protection locked="0"/>
    </xf>
    <xf numFmtId="0" fontId="0" fillId="0" borderId="54" xfId="62" applyFont="1" applyBorder="1" applyAlignment="1" applyProtection="1">
      <alignment horizontal="center" vertical="top"/>
      <protection locked="0"/>
    </xf>
    <xf numFmtId="0" fontId="23" fillId="0" borderId="55" xfId="0" applyFont="1" applyBorder="1" applyAlignment="1" applyProtection="1">
      <alignment horizontal="center" vertical="center"/>
      <protection locked="0"/>
    </xf>
    <xf numFmtId="0" fontId="0" fillId="0" borderId="46" xfId="62" applyFont="1" applyBorder="1" applyAlignment="1" applyProtection="1">
      <alignment horizontal="center" vertical="top"/>
      <protection locked="0"/>
    </xf>
    <xf numFmtId="0" fontId="0" fillId="0" borderId="0" xfId="62" applyBorder="1" applyAlignment="1" applyProtection="1">
      <alignment/>
      <protection locked="0"/>
    </xf>
    <xf numFmtId="0" fontId="0" fillId="0" borderId="54" xfId="62" applyFont="1" applyBorder="1" applyAlignment="1" applyProtection="1">
      <alignment horizontal="center"/>
      <protection locked="0"/>
    </xf>
    <xf numFmtId="0" fontId="0" fillId="0" borderId="0" xfId="62" applyBorder="1" applyAlignment="1" applyProtection="1">
      <alignment vertical="center"/>
      <protection locked="0"/>
    </xf>
    <xf numFmtId="0" fontId="0" fillId="0" borderId="54" xfId="62" applyFont="1" applyBorder="1" applyAlignment="1" applyProtection="1">
      <alignment horizontal="center" vertical="center"/>
      <protection locked="0"/>
    </xf>
    <xf numFmtId="193" fontId="8" fillId="0" borderId="48" xfId="62" applyNumberFormat="1" applyFont="1" applyBorder="1" applyAlignment="1" applyProtection="1">
      <alignment horizontal="right" vertical="center"/>
      <protection locked="0"/>
    </xf>
    <xf numFmtId="193" fontId="24" fillId="0" borderId="50" xfId="62" applyNumberFormat="1" applyFont="1" applyBorder="1" applyAlignment="1" applyProtection="1">
      <alignment horizontal="right" vertical="center"/>
      <protection locked="0"/>
    </xf>
    <xf numFmtId="193" fontId="35" fillId="0" borderId="48" xfId="62" applyNumberFormat="1" applyFont="1" applyBorder="1" applyAlignment="1" applyProtection="1">
      <alignment horizontal="right" vertical="center"/>
      <protection/>
    </xf>
    <xf numFmtId="0" fontId="18" fillId="0" borderId="20" xfId="62" applyFont="1" applyBorder="1" applyAlignment="1" applyProtection="1">
      <alignment horizontal="center" vertical="center"/>
      <protection locked="0"/>
    </xf>
    <xf numFmtId="0" fontId="18" fillId="0" borderId="29" xfId="62" applyFont="1" applyFill="1" applyBorder="1" applyAlignment="1" applyProtection="1">
      <alignment horizontal="center" vertical="center"/>
      <protection locked="0"/>
    </xf>
    <xf numFmtId="193" fontId="18" fillId="0" borderId="38" xfId="49" applyNumberFormat="1" applyFont="1" applyBorder="1" applyAlignment="1" applyProtection="1">
      <alignment horizontal="center" vertical="center"/>
      <protection locked="0"/>
    </xf>
    <xf numFmtId="0" fontId="0" fillId="0" borderId="46" xfId="62" applyFont="1" applyBorder="1" applyAlignment="1" applyProtection="1">
      <alignment vertical="center"/>
      <protection/>
    </xf>
    <xf numFmtId="0" fontId="24" fillId="0" borderId="46" xfId="62" applyFont="1" applyBorder="1" applyAlignment="1" applyProtection="1">
      <alignment vertical="center"/>
      <protection/>
    </xf>
    <xf numFmtId="0" fontId="0" fillId="0" borderId="0" xfId="62" applyFont="1" applyBorder="1" applyAlignment="1" applyProtection="1">
      <alignment vertical="center"/>
      <protection/>
    </xf>
    <xf numFmtId="0" fontId="24" fillId="0" borderId="0" xfId="62" applyFont="1" applyBorder="1" applyAlignment="1" applyProtection="1">
      <alignment vertical="center"/>
      <protection/>
    </xf>
    <xf numFmtId="0" fontId="8" fillId="0" borderId="0" xfId="62" applyFont="1" applyBorder="1" applyAlignment="1" applyProtection="1">
      <alignment vertical="center"/>
      <protection/>
    </xf>
    <xf numFmtId="0" fontId="29" fillId="0" borderId="0" xfId="62" applyFont="1" applyBorder="1" applyAlignment="1" applyProtection="1">
      <alignment vertical="center"/>
      <protection/>
    </xf>
    <xf numFmtId="0" fontId="0" fillId="0" borderId="15" xfId="62" applyFont="1" applyBorder="1" applyAlignment="1" applyProtection="1">
      <alignment horizontal="left" vertical="center"/>
      <protection/>
    </xf>
    <xf numFmtId="0" fontId="0" fillId="0" borderId="15" xfId="62" applyBorder="1" applyAlignment="1" applyProtection="1">
      <alignment horizontal="left" vertical="center"/>
      <protection/>
    </xf>
    <xf numFmtId="0" fontId="0" fillId="0" borderId="49" xfId="62" applyFont="1" applyBorder="1" applyAlignment="1" applyProtection="1">
      <alignment/>
      <protection/>
    </xf>
    <xf numFmtId="0" fontId="0" fillId="0" borderId="28" xfId="62" applyFont="1" applyBorder="1" applyAlignment="1" applyProtection="1">
      <alignment/>
      <protection/>
    </xf>
    <xf numFmtId="3" fontId="0" fillId="0" borderId="28" xfId="62" applyNumberFormat="1" applyBorder="1" applyAlignment="1" applyProtection="1">
      <alignment/>
      <protection/>
    </xf>
    <xf numFmtId="0" fontId="0" fillId="0" borderId="29" xfId="62" applyBorder="1" applyAlignment="1" applyProtection="1">
      <alignment horizontal="left" vertical="top"/>
      <protection/>
    </xf>
    <xf numFmtId="0" fontId="1" fillId="0" borderId="49" xfId="62" applyFont="1" applyBorder="1" applyAlignment="1" applyProtection="1">
      <alignment vertical="center"/>
      <protection/>
    </xf>
    <xf numFmtId="0" fontId="1" fillId="0" borderId="28" xfId="62" applyFont="1" applyBorder="1" applyAlignment="1" applyProtection="1">
      <alignment vertical="center" wrapText="1"/>
      <protection/>
    </xf>
    <xf numFmtId="0" fontId="1" fillId="0" borderId="28" xfId="62" applyFont="1" applyBorder="1" applyAlignment="1" applyProtection="1">
      <alignment vertical="center"/>
      <protection/>
    </xf>
    <xf numFmtId="0" fontId="0" fillId="0" borderId="28" xfId="62" applyFont="1" applyBorder="1" applyAlignment="1" applyProtection="1">
      <alignment vertical="center"/>
      <protection/>
    </xf>
    <xf numFmtId="0" fontId="1" fillId="0" borderId="29" xfId="62" applyFont="1" applyBorder="1" applyAlignment="1" applyProtection="1">
      <alignment horizontal="left" vertical="center"/>
      <protection/>
    </xf>
    <xf numFmtId="0" fontId="0" fillId="0" borderId="0" xfId="62" applyFont="1" applyAlignment="1" applyProtection="1">
      <alignment vertical="center"/>
      <protection locked="0"/>
    </xf>
    <xf numFmtId="209" fontId="37" fillId="0" borderId="23" xfId="62" applyNumberFormat="1" applyFont="1" applyBorder="1" applyAlignment="1">
      <alignment vertical="center"/>
      <protection/>
    </xf>
    <xf numFmtId="186" fontId="0" fillId="0" borderId="12" xfId="0" applyNumberFormat="1" applyBorder="1" applyAlignment="1">
      <alignment horizontal="center" vertical="center"/>
    </xf>
    <xf numFmtId="186" fontId="0" fillId="0" borderId="56" xfId="0" applyNumberFormat="1" applyBorder="1" applyAlignment="1">
      <alignment horizontal="center" vertical="center"/>
    </xf>
    <xf numFmtId="186" fontId="0" fillId="0" borderId="13" xfId="0" applyNumberFormat="1" applyBorder="1" applyAlignment="1">
      <alignment horizontal="center" vertical="center"/>
    </xf>
    <xf numFmtId="186" fontId="0" fillId="0" borderId="20" xfId="0" applyNumberFormat="1" applyBorder="1" applyAlignment="1">
      <alignment horizontal="center" vertical="center"/>
    </xf>
    <xf numFmtId="186" fontId="0" fillId="0" borderId="14" xfId="0" applyNumberFormat="1" applyBorder="1" applyAlignment="1">
      <alignment horizontal="center" vertical="center"/>
    </xf>
    <xf numFmtId="0" fontId="18" fillId="0" borderId="39" xfId="0" applyFont="1" applyBorder="1" applyAlignment="1">
      <alignment horizontal="left" vertical="center" indent="1"/>
    </xf>
    <xf numFmtId="0" fontId="18" fillId="0" borderId="12" xfId="0" applyFont="1" applyBorder="1" applyAlignment="1">
      <alignment horizontal="center" vertical="center"/>
    </xf>
    <xf numFmtId="0" fontId="18" fillId="0" borderId="14" xfId="0" applyFont="1" applyBorder="1" applyAlignment="1">
      <alignment horizontal="center" vertical="center"/>
    </xf>
    <xf numFmtId="0" fontId="18" fillId="0" borderId="18" xfId="62" applyFont="1" applyBorder="1" applyAlignment="1">
      <alignment vertical="center"/>
      <protection/>
    </xf>
    <xf numFmtId="0" fontId="18" fillId="0" borderId="24" xfId="62" applyFont="1" applyBorder="1" applyAlignment="1">
      <alignment vertical="center"/>
      <protection/>
    </xf>
    <xf numFmtId="0" fontId="18" fillId="0" borderId="18" xfId="62" applyFont="1" applyBorder="1" applyAlignment="1" applyProtection="1">
      <alignment vertical="center"/>
      <protection locked="0"/>
    </xf>
    <xf numFmtId="0" fontId="18" fillId="0" borderId="24" xfId="62" applyFont="1" applyBorder="1" applyAlignment="1" applyProtection="1">
      <alignment vertical="center"/>
      <protection locked="0"/>
    </xf>
    <xf numFmtId="205" fontId="1" fillId="0" borderId="0" xfId="62" applyNumberFormat="1" applyFont="1" applyBorder="1" applyAlignment="1" applyProtection="1">
      <alignment horizontal="left" vertical="center"/>
      <protection locked="0"/>
    </xf>
    <xf numFmtId="0" fontId="23" fillId="0" borderId="52" xfId="0" applyFont="1"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23" fillId="0" borderId="45" xfId="62" applyFont="1" applyBorder="1" applyAlignment="1" applyProtection="1">
      <alignment vertical="center"/>
      <protection locked="0"/>
    </xf>
    <xf numFmtId="0" fontId="0" fillId="0" borderId="39" xfId="0" applyBorder="1" applyAlignment="1">
      <alignment horizontal="left" vertical="center" wrapText="1" indent="1"/>
    </xf>
    <xf numFmtId="3" fontId="0" fillId="0" borderId="0" xfId="0" applyNumberFormat="1" applyAlignment="1">
      <alignment horizontal="center" vertical="center"/>
    </xf>
    <xf numFmtId="0" fontId="18" fillId="0" borderId="0" xfId="61">
      <alignment/>
      <protection/>
    </xf>
    <xf numFmtId="0" fontId="18" fillId="0" borderId="0" xfId="61" applyFont="1">
      <alignment/>
      <protection/>
    </xf>
    <xf numFmtId="0" fontId="39" fillId="0" borderId="0" xfId="61" applyFont="1" applyAlignment="1">
      <alignment horizontal="right" vertical="center"/>
      <protection/>
    </xf>
    <xf numFmtId="0" fontId="0" fillId="0" borderId="0" xfId="61" applyFont="1" applyAlignment="1">
      <alignment vertical="center"/>
      <protection/>
    </xf>
    <xf numFmtId="0" fontId="18" fillId="0" borderId="0" xfId="61" applyFont="1" applyAlignment="1">
      <alignment horizontal="left" vertical="center"/>
      <protection/>
    </xf>
    <xf numFmtId="0" fontId="39" fillId="0" borderId="0" xfId="61" applyFont="1" applyAlignment="1">
      <alignment horizontal="right" vertical="top"/>
      <protection/>
    </xf>
    <xf numFmtId="0" fontId="18" fillId="0" borderId="24" xfId="61" applyFont="1" applyBorder="1" applyAlignment="1">
      <alignment horizontal="center" vertical="center" wrapText="1"/>
      <protection/>
    </xf>
    <xf numFmtId="0" fontId="35" fillId="0" borderId="0" xfId="61" applyFont="1">
      <alignment/>
      <protection/>
    </xf>
    <xf numFmtId="0" fontId="0" fillId="0" borderId="23" xfId="43" applyFont="1" applyBorder="1" applyAlignment="1" applyProtection="1">
      <alignment horizontal="center" vertical="center"/>
      <protection locked="0"/>
    </xf>
    <xf numFmtId="0" fontId="27" fillId="0" borderId="15" xfId="62" applyFont="1" applyBorder="1" applyAlignment="1">
      <alignment vertical="center"/>
      <protection/>
    </xf>
    <xf numFmtId="0" fontId="27" fillId="0" borderId="38" xfId="62" applyFont="1" applyBorder="1" applyAlignment="1">
      <alignment vertical="center"/>
      <protection/>
    </xf>
    <xf numFmtId="0" fontId="46" fillId="0" borderId="0" xfId="62" applyFont="1" applyBorder="1" applyAlignment="1" applyProtection="1">
      <alignment vertical="center"/>
      <protection locked="0"/>
    </xf>
    <xf numFmtId="184" fontId="1" fillId="0" borderId="0" xfId="62" applyNumberFormat="1" applyFont="1" applyFill="1" applyBorder="1" applyAlignment="1" applyProtection="1">
      <alignment horizontal="left" vertical="center"/>
      <protection locked="0"/>
    </xf>
    <xf numFmtId="186" fontId="0" fillId="0" borderId="11" xfId="0" applyNumberFormat="1" applyBorder="1" applyAlignment="1">
      <alignment horizontal="center" vertical="center"/>
    </xf>
    <xf numFmtId="0" fontId="0" fillId="0" borderId="57" xfId="0" applyBorder="1" applyAlignment="1">
      <alignment vertical="center"/>
    </xf>
    <xf numFmtId="186" fontId="0" fillId="0" borderId="25" xfId="0" applyNumberFormat="1" applyBorder="1" applyAlignment="1">
      <alignment horizontal="center" vertical="center"/>
    </xf>
    <xf numFmtId="0" fontId="35" fillId="0" borderId="0" xfId="61" applyFont="1" applyAlignment="1">
      <alignment horizontal="justify"/>
      <protection/>
    </xf>
    <xf numFmtId="0" fontId="0" fillId="0" borderId="0" xfId="61" applyFont="1" applyAlignment="1">
      <alignment horizontal="left" vertical="center"/>
      <protection/>
    </xf>
    <xf numFmtId="0" fontId="35" fillId="0" borderId="0" xfId="61" applyFont="1" applyAlignment="1">
      <alignment horizontal="left" vertical="center" wrapText="1"/>
      <protection/>
    </xf>
    <xf numFmtId="0" fontId="0" fillId="0" borderId="0" xfId="61" applyFont="1" applyAlignment="1">
      <alignment horizontal="left" vertical="center" wrapText="1"/>
      <protection/>
    </xf>
    <xf numFmtId="0" fontId="0" fillId="0" borderId="12" xfId="61" applyFont="1" applyBorder="1" applyAlignment="1">
      <alignment horizontal="justify" vertical="top" wrapText="1"/>
      <protection/>
    </xf>
    <xf numFmtId="0" fontId="0" fillId="0" borderId="21" xfId="61" applyFont="1" applyBorder="1" applyAlignment="1">
      <alignment horizontal="left" vertical="top" wrapText="1"/>
      <protection/>
    </xf>
    <xf numFmtId="0" fontId="0" fillId="0" borderId="58" xfId="61" applyFont="1" applyBorder="1" applyAlignment="1">
      <alignment horizontal="left" vertical="top" wrapText="1"/>
      <protection/>
    </xf>
    <xf numFmtId="0" fontId="0" fillId="0" borderId="0" xfId="0" applyFont="1" applyAlignment="1">
      <alignment vertical="center"/>
    </xf>
    <xf numFmtId="0" fontId="0" fillId="0" borderId="0" xfId="0" applyFont="1" applyAlignment="1">
      <alignment horizontal="left" vertical="center"/>
    </xf>
    <xf numFmtId="0" fontId="18" fillId="0" borderId="40" xfId="0" applyFont="1" applyBorder="1" applyAlignment="1">
      <alignment horizontal="left" vertical="center" indent="1"/>
    </xf>
    <xf numFmtId="0" fontId="18" fillId="0" borderId="59" xfId="0" applyFont="1" applyBorder="1" applyAlignment="1">
      <alignment horizontal="left" vertical="center" indent="1"/>
    </xf>
    <xf numFmtId="0" fontId="18" fillId="0" borderId="13" xfId="0" applyFont="1" applyBorder="1" applyAlignment="1">
      <alignment horizontal="center" vertical="center"/>
    </xf>
    <xf numFmtId="0" fontId="18" fillId="0" borderId="41" xfId="0" applyFont="1" applyBorder="1" applyAlignment="1">
      <alignment horizontal="left" vertical="center" indent="1"/>
    </xf>
    <xf numFmtId="0" fontId="18" fillId="0" borderId="20" xfId="0" applyFont="1" applyBorder="1" applyAlignment="1">
      <alignment horizontal="center" vertical="center"/>
    </xf>
    <xf numFmtId="0" fontId="0" fillId="0" borderId="0" xfId="0" applyAlignment="1">
      <alignment vertical="center"/>
    </xf>
    <xf numFmtId="0" fontId="6" fillId="0" borderId="23" xfId="43" applyBorder="1" applyAlignment="1" applyProtection="1">
      <alignment vertical="center"/>
      <protection/>
    </xf>
    <xf numFmtId="0" fontId="0" fillId="0" borderId="23" xfId="0" applyBorder="1" applyAlignment="1">
      <alignment horizontal="center" vertical="center"/>
    </xf>
    <xf numFmtId="0" fontId="27" fillId="0" borderId="0" xfId="62" applyFont="1" applyBorder="1" applyAlignment="1" applyProtection="1">
      <alignment vertical="center"/>
      <protection/>
    </xf>
    <xf numFmtId="0" fontId="23" fillId="0" borderId="0" xfId="62" applyFont="1" applyAlignment="1">
      <alignment horizontal="left" vertical="center"/>
      <protection/>
    </xf>
    <xf numFmtId="0" fontId="23" fillId="0" borderId="60" xfId="62" applyFont="1" applyBorder="1" applyAlignment="1">
      <alignment horizontal="center" vertical="top"/>
      <protection/>
    </xf>
    <xf numFmtId="0" fontId="23" fillId="0" borderId="41" xfId="62" applyFont="1" applyBorder="1" applyAlignment="1">
      <alignment horizontal="center" vertical="top"/>
      <protection/>
    </xf>
    <xf numFmtId="0" fontId="27" fillId="0" borderId="45" xfId="62" applyFont="1" applyBorder="1" applyAlignment="1">
      <alignment horizontal="left" vertical="center" wrapText="1"/>
      <protection/>
    </xf>
    <xf numFmtId="0" fontId="27" fillId="0" borderId="37" xfId="62" applyFont="1" applyBorder="1" applyAlignment="1">
      <alignment horizontal="left" vertical="center" wrapText="1"/>
      <protection/>
    </xf>
    <xf numFmtId="0" fontId="0" fillId="0" borderId="61" xfId="62" applyFont="1" applyBorder="1" applyAlignment="1" applyProtection="1">
      <alignment horizontal="center" vertical="center"/>
      <protection locked="0"/>
    </xf>
    <xf numFmtId="0" fontId="0" fillId="0" borderId="45" xfId="62" applyBorder="1" applyAlignment="1" applyProtection="1">
      <alignment horizontal="center" vertical="center"/>
      <protection locked="0"/>
    </xf>
    <xf numFmtId="0" fontId="0" fillId="0" borderId="37" xfId="62" applyBorder="1" applyAlignment="1" applyProtection="1">
      <alignment horizontal="center" vertical="center"/>
      <protection locked="0"/>
    </xf>
    <xf numFmtId="207" fontId="27" fillId="0" borderId="45" xfId="62" applyNumberFormat="1" applyFont="1" applyBorder="1" applyAlignment="1" applyProtection="1">
      <alignment horizontal="left" vertical="center" wrapText="1"/>
      <protection locked="0"/>
    </xf>
    <xf numFmtId="0" fontId="46" fillId="0" borderId="0" xfId="62"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6" fillId="0" borderId="62" xfId="43" applyBorder="1" applyAlignment="1" applyProtection="1">
      <alignment vertical="center"/>
      <protection locked="0"/>
    </xf>
    <xf numFmtId="0" fontId="0" fillId="0" borderId="62" xfId="0" applyBorder="1" applyAlignment="1" applyProtection="1">
      <alignment vertical="center"/>
      <protection locked="0"/>
    </xf>
    <xf numFmtId="0" fontId="0" fillId="0" borderId="63" xfId="0" applyBorder="1" applyAlignment="1" applyProtection="1">
      <alignment vertical="center"/>
      <protection locked="0"/>
    </xf>
    <xf numFmtId="0" fontId="0" fillId="0" borderId="39" xfId="62" applyBorder="1" applyAlignment="1" applyProtection="1">
      <alignment horizontal="center" vertical="center"/>
      <protection/>
    </xf>
    <xf numFmtId="0" fontId="0" fillId="0" borderId="18" xfId="62" applyBorder="1" applyAlignment="1" applyProtection="1">
      <alignment horizontal="center" vertical="center"/>
      <protection/>
    </xf>
    <xf numFmtId="0" fontId="0" fillId="0" borderId="40" xfId="62" applyBorder="1" applyAlignment="1" applyProtection="1">
      <alignment horizontal="center" vertical="center"/>
      <protection/>
    </xf>
    <xf numFmtId="0" fontId="0" fillId="0" borderId="19" xfId="62" applyBorder="1" applyAlignment="1" applyProtection="1">
      <alignment horizontal="center" vertical="center"/>
      <protection/>
    </xf>
    <xf numFmtId="207" fontId="27" fillId="0" borderId="45" xfId="62" applyNumberFormat="1" applyFont="1" applyFill="1" applyBorder="1" applyAlignment="1">
      <alignment horizontal="left" vertical="center" wrapText="1"/>
      <protection/>
    </xf>
    <xf numFmtId="0" fontId="27" fillId="0" borderId="37" xfId="62" applyFont="1" applyFill="1" applyBorder="1" applyAlignment="1">
      <alignment horizontal="left" vertical="center" wrapText="1"/>
      <protection/>
    </xf>
    <xf numFmtId="0" fontId="0" fillId="0" borderId="22" xfId="0"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0" fillId="0" borderId="10" xfId="62" applyBorder="1" applyAlignment="1" applyProtection="1">
      <alignment horizontal="center" vertical="center"/>
      <protection/>
    </xf>
    <xf numFmtId="0" fontId="0" fillId="0" borderId="17" xfId="62" applyBorder="1" applyAlignment="1" applyProtection="1">
      <alignment horizontal="center" vertical="center"/>
      <protection/>
    </xf>
    <xf numFmtId="0" fontId="0" fillId="0" borderId="39" xfId="62" applyFont="1" applyBorder="1" applyAlignment="1" applyProtection="1">
      <alignment horizontal="center" vertical="center"/>
      <protection/>
    </xf>
    <xf numFmtId="0" fontId="0" fillId="0" borderId="18" xfId="62" applyFont="1" applyBorder="1" applyAlignment="1" applyProtection="1">
      <alignment horizontal="center" vertical="center"/>
      <protection/>
    </xf>
    <xf numFmtId="0" fontId="18" fillId="0" borderId="31" xfId="62" applyFont="1" applyBorder="1" applyAlignment="1" applyProtection="1">
      <alignment horizontal="left" vertical="center"/>
      <protection locked="0"/>
    </xf>
    <xf numFmtId="0" fontId="18" fillId="0" borderId="32" xfId="62" applyFont="1" applyBorder="1" applyAlignment="1" applyProtection="1">
      <alignment horizontal="left" vertical="center"/>
      <protection locked="0"/>
    </xf>
    <xf numFmtId="0" fontId="18" fillId="0" borderId="22" xfId="62" applyFont="1" applyBorder="1" applyAlignment="1" applyProtection="1">
      <alignment horizontal="left" vertical="center"/>
      <protection locked="0"/>
    </xf>
    <xf numFmtId="0" fontId="18" fillId="0" borderId="34" xfId="62" applyFont="1" applyBorder="1" applyAlignment="1" applyProtection="1">
      <alignment horizontal="left" vertical="center"/>
      <protection locked="0"/>
    </xf>
    <xf numFmtId="0" fontId="0" fillId="0" borderId="22" xfId="0" applyBorder="1" applyAlignment="1">
      <alignment horizontal="left" vertical="center"/>
    </xf>
    <xf numFmtId="0" fontId="0" fillId="0" borderId="34" xfId="0" applyBorder="1" applyAlignment="1">
      <alignment horizontal="left" vertical="center"/>
    </xf>
    <xf numFmtId="0" fontId="18" fillId="0" borderId="22" xfId="62" applyFont="1" applyBorder="1" applyAlignment="1">
      <alignment horizontal="left" vertical="center"/>
      <protection/>
    </xf>
    <xf numFmtId="0" fontId="18" fillId="0" borderId="34" xfId="62" applyFont="1" applyBorder="1" applyAlignment="1">
      <alignment horizontal="left" vertical="center"/>
      <protection/>
    </xf>
    <xf numFmtId="0" fontId="0" fillId="0" borderId="22" xfId="0" applyBorder="1" applyAlignment="1">
      <alignment horizontal="center" vertical="center"/>
    </xf>
    <xf numFmtId="0" fontId="0" fillId="0" borderId="24" xfId="0" applyBorder="1" applyAlignment="1">
      <alignment horizontal="center" vertical="center"/>
    </xf>
    <xf numFmtId="193" fontId="18" fillId="0" borderId="53" xfId="49" applyNumberFormat="1" applyFont="1" applyBorder="1" applyAlignment="1">
      <alignment horizontal="center"/>
    </xf>
    <xf numFmtId="193" fontId="18" fillId="0" borderId="38" xfId="49" applyNumberFormat="1" applyFont="1" applyBorder="1" applyAlignment="1">
      <alignment horizontal="center"/>
    </xf>
    <xf numFmtId="0" fontId="6" fillId="0" borderId="12" xfId="43" applyBorder="1" applyAlignment="1" applyProtection="1">
      <alignment horizontal="left"/>
      <protection/>
    </xf>
    <xf numFmtId="0" fontId="6" fillId="0" borderId="43" xfId="43" applyBorder="1" applyAlignment="1" applyProtection="1">
      <alignment horizontal="left"/>
      <protection/>
    </xf>
    <xf numFmtId="0" fontId="6" fillId="0" borderId="14" xfId="43" applyBorder="1" applyAlignment="1" applyProtection="1">
      <alignment horizontal="left"/>
      <protection/>
    </xf>
    <xf numFmtId="0" fontId="6" fillId="0" borderId="44" xfId="43" applyBorder="1" applyAlignment="1" applyProtection="1">
      <alignment horizontal="left"/>
      <protection/>
    </xf>
    <xf numFmtId="0" fontId="6" fillId="0" borderId="13" xfId="43" applyBorder="1" applyAlignment="1" applyProtection="1">
      <alignment horizontal="left"/>
      <protection/>
    </xf>
    <xf numFmtId="0" fontId="6" fillId="0" borderId="42" xfId="43" applyBorder="1" applyAlignment="1" applyProtection="1">
      <alignment horizontal="left"/>
      <protection/>
    </xf>
    <xf numFmtId="0" fontId="0" fillId="0" borderId="18" xfId="0" applyBorder="1" applyAlignment="1">
      <alignment horizontal="center" vertical="center"/>
    </xf>
    <xf numFmtId="0" fontId="0" fillId="0" borderId="34" xfId="0" applyBorder="1" applyAlignment="1">
      <alignment horizontal="center" vertical="center"/>
    </xf>
    <xf numFmtId="58" fontId="1" fillId="0" borderId="0" xfId="43" applyNumberFormat="1" applyFont="1" applyBorder="1" applyAlignment="1" applyProtection="1">
      <alignment horizontal="left" vertical="center"/>
      <protection/>
    </xf>
    <xf numFmtId="0" fontId="36" fillId="0" borderId="45" xfId="62" applyFont="1" applyBorder="1" applyAlignment="1">
      <alignment horizontal="left" vertical="center" wrapText="1"/>
      <protection/>
    </xf>
    <xf numFmtId="0" fontId="36" fillId="0" borderId="37" xfId="62" applyFont="1" applyBorder="1" applyAlignment="1">
      <alignment horizontal="left" vertical="center" wrapText="1"/>
      <protection/>
    </xf>
    <xf numFmtId="0" fontId="18" fillId="0" borderId="61" xfId="62" applyFont="1" applyBorder="1" applyAlignment="1">
      <alignment horizontal="center" vertical="center"/>
      <protection/>
    </xf>
    <xf numFmtId="0" fontId="18" fillId="0" borderId="64" xfId="62" applyFont="1" applyBorder="1" applyAlignment="1">
      <alignment horizontal="center" vertical="center"/>
      <protection/>
    </xf>
    <xf numFmtId="0" fontId="6" fillId="0" borderId="62" xfId="43" applyBorder="1" applyAlignment="1" applyProtection="1">
      <alignment vertical="center"/>
      <protection/>
    </xf>
    <xf numFmtId="0" fontId="0" fillId="0" borderId="62" xfId="0" applyBorder="1" applyAlignment="1">
      <alignment vertical="center"/>
    </xf>
    <xf numFmtId="0" fontId="0" fillId="0" borderId="63" xfId="0" applyBorder="1" applyAlignment="1">
      <alignment vertical="center"/>
    </xf>
    <xf numFmtId="0" fontId="0" fillId="0" borderId="61" xfId="62" applyBorder="1" applyAlignment="1">
      <alignment horizontal="center" vertical="center"/>
      <protection/>
    </xf>
    <xf numFmtId="0" fontId="0" fillId="0" borderId="64" xfId="62" applyBorder="1" applyAlignment="1">
      <alignment horizontal="center" vertical="center"/>
      <protection/>
    </xf>
    <xf numFmtId="0" fontId="36" fillId="0" borderId="45" xfId="62" applyFont="1" applyFill="1" applyBorder="1" applyAlignment="1">
      <alignment horizontal="left" vertical="center" wrapText="1"/>
      <protection/>
    </xf>
    <xf numFmtId="0" fontId="36" fillId="0" borderId="37" xfId="62" applyFont="1" applyFill="1" applyBorder="1" applyAlignment="1">
      <alignment horizontal="left" vertical="center" wrapText="1"/>
      <protection/>
    </xf>
    <xf numFmtId="0" fontId="0" fillId="0" borderId="10" xfId="62" applyBorder="1" applyAlignment="1">
      <alignment horizontal="center" vertical="center"/>
      <protection/>
    </xf>
    <xf numFmtId="0" fontId="0" fillId="0" borderId="17" xfId="62" applyBorder="1" applyAlignment="1">
      <alignment horizontal="center" vertical="center"/>
      <protection/>
    </xf>
    <xf numFmtId="0" fontId="0" fillId="0" borderId="39" xfId="62" applyBorder="1" applyAlignment="1">
      <alignment horizontal="center" vertical="center"/>
      <protection/>
    </xf>
    <xf numFmtId="0" fontId="0" fillId="0" borderId="18" xfId="62" applyBorder="1" applyAlignment="1">
      <alignment horizontal="center" vertical="center"/>
      <protection/>
    </xf>
    <xf numFmtId="0" fontId="0" fillId="0" borderId="39" xfId="62" applyFont="1" applyBorder="1" applyAlignment="1">
      <alignment horizontal="center" vertical="center"/>
      <protection/>
    </xf>
    <xf numFmtId="0" fontId="0" fillId="0" borderId="18" xfId="62" applyFont="1" applyBorder="1" applyAlignment="1">
      <alignment horizontal="center" vertical="center"/>
      <protection/>
    </xf>
    <xf numFmtId="0" fontId="0" fillId="0" borderId="40" xfId="62" applyBorder="1" applyAlignment="1">
      <alignment horizontal="center" vertical="center"/>
      <protection/>
    </xf>
    <xf numFmtId="0" fontId="0" fillId="0" borderId="19" xfId="62" applyBorder="1" applyAlignment="1">
      <alignment horizontal="center" vertical="center"/>
      <protection/>
    </xf>
    <xf numFmtId="0" fontId="0" fillId="0" borderId="39" xfId="0" applyBorder="1" applyAlignment="1">
      <alignment horizontal="left" vertical="center" wrapText="1" indent="1"/>
    </xf>
    <xf numFmtId="0" fontId="0" fillId="0" borderId="39" xfId="0" applyBorder="1" applyAlignment="1">
      <alignment horizontal="left" vertical="center" indent="1"/>
    </xf>
    <xf numFmtId="0" fontId="0" fillId="0" borderId="18" xfId="0" applyBorder="1" applyAlignment="1">
      <alignment horizontal="left" vertical="top" wrapText="1" indent="1"/>
    </xf>
    <xf numFmtId="0" fontId="0" fillId="0" borderId="34" xfId="0" applyBorder="1" applyAlignment="1">
      <alignment horizontal="left" vertical="top" wrapText="1" indent="1"/>
    </xf>
    <xf numFmtId="0" fontId="0" fillId="0" borderId="19" xfId="0" applyBorder="1" applyAlignment="1">
      <alignment horizontal="left" vertical="top" wrapText="1" indent="1"/>
    </xf>
    <xf numFmtId="0" fontId="0" fillId="0" borderId="63" xfId="0" applyBorder="1" applyAlignment="1">
      <alignment horizontal="left" vertical="top" wrapText="1" indent="1"/>
    </xf>
    <xf numFmtId="0" fontId="0" fillId="0" borderId="29" xfId="0" applyBorder="1" applyAlignment="1">
      <alignment horizontal="left" vertical="center" indent="1"/>
    </xf>
    <xf numFmtId="0" fontId="0" fillId="0" borderId="38" xfId="0" applyBorder="1" applyAlignment="1">
      <alignment horizontal="left" vertical="center" indent="1"/>
    </xf>
    <xf numFmtId="0" fontId="22" fillId="0" borderId="45" xfId="0" applyFont="1" applyBorder="1" applyAlignment="1">
      <alignment horizontal="center" vertical="center"/>
    </xf>
    <xf numFmtId="0" fontId="0" fillId="0" borderId="0" xfId="0" applyAlignment="1">
      <alignment horizontal="left" vertical="center" wrapText="1"/>
    </xf>
    <xf numFmtId="0" fontId="0" fillId="0" borderId="17" xfId="0" applyBorder="1" applyAlignment="1">
      <alignment horizontal="center" vertical="center"/>
    </xf>
    <xf numFmtId="0" fontId="0" fillId="0" borderId="32" xfId="0" applyBorder="1" applyAlignment="1">
      <alignment horizontal="center" vertical="center"/>
    </xf>
    <xf numFmtId="0" fontId="0" fillId="0" borderId="18" xfId="0" applyBorder="1" applyAlignment="1">
      <alignment horizontal="left" vertical="center" indent="1"/>
    </xf>
    <xf numFmtId="0" fontId="0" fillId="0" borderId="34" xfId="0" applyBorder="1" applyAlignment="1">
      <alignment horizontal="left" vertical="center" indent="1"/>
    </xf>
    <xf numFmtId="0" fontId="0" fillId="0" borderId="65" xfId="0" applyBorder="1" applyAlignment="1">
      <alignment horizontal="left" vertical="center" indent="1"/>
    </xf>
    <xf numFmtId="0" fontId="0" fillId="0" borderId="60" xfId="0" applyBorder="1" applyAlignment="1">
      <alignment horizontal="left" vertical="center" indent="1"/>
    </xf>
    <xf numFmtId="0" fontId="0" fillId="0" borderId="41" xfId="0" applyBorder="1" applyAlignment="1">
      <alignment horizontal="left" vertical="center" indent="1"/>
    </xf>
    <xf numFmtId="0" fontId="0" fillId="0" borderId="19" xfId="0" applyBorder="1" applyAlignment="1">
      <alignment horizontal="left" vertical="center" indent="1"/>
    </xf>
    <xf numFmtId="0" fontId="0" fillId="0" borderId="63" xfId="0" applyBorder="1" applyAlignment="1">
      <alignment horizontal="left" vertical="center" indent="1"/>
    </xf>
    <xf numFmtId="0" fontId="0" fillId="0" borderId="61" xfId="0" applyBorder="1" applyAlignment="1">
      <alignment horizontal="left" vertical="center"/>
    </xf>
    <xf numFmtId="0" fontId="0" fillId="0" borderId="64" xfId="0" applyBorder="1" applyAlignment="1">
      <alignment horizontal="left" vertical="center"/>
    </xf>
    <xf numFmtId="0" fontId="0" fillId="0" borderId="66" xfId="0" applyBorder="1" applyAlignment="1">
      <alignment horizontal="left" vertical="center" indent="1"/>
    </xf>
    <xf numFmtId="0" fontId="0" fillId="0" borderId="17" xfId="0" applyBorder="1" applyAlignment="1">
      <alignment horizontal="left" vertical="center" indent="1"/>
    </xf>
    <xf numFmtId="0" fontId="0" fillId="0" borderId="32" xfId="0" applyBorder="1" applyAlignment="1">
      <alignment horizontal="left" vertical="center" indent="1"/>
    </xf>
    <xf numFmtId="0" fontId="35" fillId="0" borderId="67" xfId="61" applyFont="1" applyBorder="1" applyAlignment="1">
      <alignment horizontal="left" vertical="center"/>
      <protection/>
    </xf>
    <xf numFmtId="0" fontId="0" fillId="0" borderId="56" xfId="61" applyFont="1" applyBorder="1" applyAlignment="1">
      <alignment vertical="center" textRotation="255"/>
      <protection/>
    </xf>
    <xf numFmtId="0" fontId="0" fillId="0" borderId="27" xfId="0" applyFont="1" applyBorder="1" applyAlignment="1">
      <alignment vertical="center" textRotation="255"/>
    </xf>
    <xf numFmtId="0" fontId="0" fillId="0" borderId="13" xfId="0" applyFont="1" applyBorder="1" applyAlignment="1">
      <alignment vertical="center" textRotation="255"/>
    </xf>
    <xf numFmtId="0" fontId="0" fillId="0" borderId="56" xfId="61" applyFont="1" applyBorder="1" applyAlignment="1">
      <alignment horizontal="center" vertical="center" textRotation="255" wrapText="1"/>
      <protection/>
    </xf>
    <xf numFmtId="0" fontId="0" fillId="0" borderId="27"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38" fillId="0" borderId="0" xfId="61" applyFont="1" applyAlignment="1">
      <alignment horizontal="left"/>
      <protection/>
    </xf>
    <xf numFmtId="0" fontId="42" fillId="0" borderId="46" xfId="61" applyFont="1" applyBorder="1" applyAlignment="1">
      <alignment horizontal="center" vertical="center" wrapText="1"/>
      <protection/>
    </xf>
    <xf numFmtId="0" fontId="43" fillId="0" borderId="15" xfId="61" applyFont="1" applyBorder="1" applyAlignment="1">
      <alignment horizontal="right" vertical="top" wrapText="1"/>
      <protection/>
    </xf>
    <xf numFmtId="0" fontId="35" fillId="0" borderId="0" xfId="61" applyFont="1" applyBorder="1" applyAlignment="1">
      <alignment horizontal="left" vertical="top" wrapText="1"/>
      <protection/>
    </xf>
    <xf numFmtId="0" fontId="0" fillId="0" borderId="0" xfId="61" applyFont="1" applyAlignment="1">
      <alignment horizontal="left" vertical="top" wrapText="1"/>
      <protection/>
    </xf>
    <xf numFmtId="0" fontId="18" fillId="0" borderId="68" xfId="0" applyFont="1" applyBorder="1" applyAlignment="1">
      <alignment horizontal="left" vertical="center" wrapText="1" indent="1"/>
    </xf>
    <xf numFmtId="0" fontId="18" fillId="0" borderId="69" xfId="0" applyFont="1" applyBorder="1" applyAlignment="1">
      <alignment horizontal="left" vertical="center" wrapText="1" indent="1"/>
    </xf>
    <xf numFmtId="0" fontId="18" fillId="0" borderId="19" xfId="0" applyFont="1" applyBorder="1" applyAlignment="1">
      <alignment horizontal="left" vertical="center" indent="1"/>
    </xf>
    <xf numFmtId="0" fontId="18" fillId="0" borderId="63" xfId="0" applyFont="1" applyBorder="1" applyAlignment="1">
      <alignment horizontal="left" vertical="center" indent="1"/>
    </xf>
    <xf numFmtId="0" fontId="18" fillId="0" borderId="29" xfId="0" applyFont="1" applyBorder="1" applyAlignment="1">
      <alignment horizontal="left" vertical="center" wrapText="1" indent="1"/>
    </xf>
    <xf numFmtId="0" fontId="18" fillId="0" borderId="38" xfId="0" applyFont="1" applyBorder="1" applyAlignment="1">
      <alignment horizontal="left" vertical="center" wrapText="1" indent="1"/>
    </xf>
    <xf numFmtId="0" fontId="0" fillId="0" borderId="29" xfId="0" applyBorder="1" applyAlignment="1">
      <alignment horizontal="left" vertical="center"/>
    </xf>
    <xf numFmtId="0" fontId="0" fillId="0" borderId="38" xfId="0" applyBorder="1" applyAlignment="1">
      <alignment horizontal="left" vertical="center"/>
    </xf>
    <xf numFmtId="0" fontId="0" fillId="0" borderId="0" xfId="0" applyAlignment="1">
      <alignment horizontal="center" vertical="center" wrapText="1"/>
    </xf>
    <xf numFmtId="0" fontId="0" fillId="0" borderId="0" xfId="0" applyFont="1" applyAlignment="1">
      <alignment horizontal="left" vertical="center" wrapText="1"/>
    </xf>
    <xf numFmtId="0" fontId="18" fillId="0" borderId="18" xfId="0" applyFont="1" applyBorder="1" applyAlignment="1">
      <alignment horizontal="left" vertical="center" wrapText="1" indent="1"/>
    </xf>
    <xf numFmtId="0" fontId="18" fillId="0" borderId="34" xfId="0" applyFont="1" applyBorder="1" applyAlignment="1">
      <alignment horizontal="left" vertical="center" wrapText="1" indent="1"/>
    </xf>
    <xf numFmtId="0" fontId="18" fillId="0" borderId="19" xfId="0" applyFont="1" applyBorder="1" applyAlignment="1">
      <alignment horizontal="left" vertical="center" wrapText="1" indent="1"/>
    </xf>
    <xf numFmtId="0" fontId="18" fillId="0" borderId="63" xfId="0" applyFont="1" applyBorder="1" applyAlignment="1">
      <alignment horizontal="left" vertical="center" wrapText="1" inden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0研修計画（Fj）ｶﾘｷｭﾗﾑ説明(nisa）200419 " xfId="61"/>
    <cellStyle name="標準_ITエンジニア育成研修(H200404)改6D" xfId="62"/>
    <cellStyle name="標準_ITエンジニア育成研修(H200404)改6D_13 ②H20ネットワーク構築他」研修申込（長菱ｿ追加２）" xfId="63"/>
    <cellStyle name="標準_ITエンジニア育成研修(H200404)改6D_13 ②研修申込書（9月下旬10月実施分）（SFK)200812G" xfId="64"/>
    <cellStyle name="標準_ITエンジニア育成研修(H200404)改6D_19 H20研修申込書（1月分）201205菱ソ211209"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28575</xdr:rowOff>
    </xdr:from>
    <xdr:to>
      <xdr:col>8</xdr:col>
      <xdr:colOff>1276350</xdr:colOff>
      <xdr:row>9</xdr:row>
      <xdr:rowOff>76200</xdr:rowOff>
    </xdr:to>
    <xdr:sp>
      <xdr:nvSpPr>
        <xdr:cNvPr id="1" name="Text Box 1"/>
        <xdr:cNvSpPr txBox="1">
          <a:spLocks noChangeArrowheads="1"/>
        </xdr:cNvSpPr>
      </xdr:nvSpPr>
      <xdr:spPr>
        <a:xfrm>
          <a:off x="190500" y="723900"/>
          <a:ext cx="6715125" cy="1781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＜募集定員＞　各講座を参照ください。
</a:t>
          </a:r>
          <a:r>
            <a:rPr lang="en-US" cap="none" sz="1000" b="0" i="0" u="none" baseline="0">
              <a:solidFill>
                <a:srgbClr val="000000"/>
              </a:solidFill>
              <a:latin typeface="ＭＳ Ｐゴシック"/>
              <a:ea typeface="ＭＳ Ｐゴシック"/>
              <a:cs typeface="ＭＳ Ｐゴシック"/>
            </a:rPr>
            <a:t>　＜募集期間＞　</a:t>
          </a:r>
          <a:r>
            <a:rPr lang="en-US" cap="none" sz="1000" b="1" i="0" u="none" baseline="0">
              <a:solidFill>
                <a:srgbClr val="FF0000"/>
              </a:solidFill>
              <a:latin typeface="ＭＳ Ｐゴシック"/>
              <a:ea typeface="ＭＳ Ｐゴシック"/>
              <a:cs typeface="ＭＳ Ｐゴシック"/>
            </a:rPr>
            <a:t>申込締切日を</a:t>
          </a:r>
          <a:r>
            <a:rPr lang="en-US" cap="none" sz="1000" b="1" i="0" u="none" baseline="0">
              <a:solidFill>
                <a:srgbClr val="FF0000"/>
              </a:solidFill>
              <a:latin typeface="ＭＳ Ｐゴシック"/>
              <a:ea typeface="ＭＳ Ｐゴシック"/>
              <a:cs typeface="ＭＳ Ｐゴシック"/>
            </a:rPr>
            <a:t>NO5</a:t>
          </a:r>
          <a:r>
            <a:rPr lang="en-US" cap="none" sz="1000" b="1" i="0" u="none" baseline="0">
              <a:solidFill>
                <a:srgbClr val="FF0000"/>
              </a:solidFill>
              <a:latin typeface="ＭＳ Ｐゴシック"/>
              <a:ea typeface="ＭＳ Ｐゴシック"/>
              <a:cs typeface="ＭＳ Ｐゴシック"/>
            </a:rPr>
            <a:t>：ＪＡＶＡﾌﾟﾛｸﾞﾗﾐﾝｸﾞ１は　９月</a:t>
          </a:r>
          <a:r>
            <a:rPr lang="en-US" cap="none" sz="1000" b="1" i="0" u="none" baseline="0">
              <a:solidFill>
                <a:srgbClr val="FF0000"/>
              </a:solidFill>
              <a:latin typeface="ＭＳ Ｐゴシック"/>
              <a:ea typeface="ＭＳ Ｐゴシック"/>
              <a:cs typeface="ＭＳ Ｐゴシック"/>
            </a:rPr>
            <a:t>1</a:t>
          </a:r>
          <a:r>
            <a:rPr lang="en-US" cap="none" sz="1000" b="1" i="0" u="none" baseline="0">
              <a:solidFill>
                <a:srgbClr val="FF0000"/>
              </a:solidFill>
              <a:latin typeface="ＭＳ Ｐゴシック"/>
              <a:ea typeface="ＭＳ Ｐゴシック"/>
              <a:cs typeface="ＭＳ Ｐゴシック"/>
            </a:rPr>
            <a:t>８日（金）、　</a:t>
          </a:r>
          <a:r>
            <a:rPr lang="en-US" cap="none" sz="1000" b="1" i="0" u="none" baseline="0">
              <a:solidFill>
                <a:srgbClr val="FF0000"/>
              </a:solidFill>
              <a:latin typeface="ＭＳ Ｐゴシック"/>
              <a:ea typeface="ＭＳ Ｐゴシック"/>
              <a:cs typeface="ＭＳ Ｐゴシック"/>
            </a:rPr>
            <a:t>NO15</a:t>
          </a:r>
          <a:r>
            <a:rPr lang="en-US" cap="none" sz="1000" b="1" i="0" u="none" baseline="0">
              <a:solidFill>
                <a:srgbClr val="FF0000"/>
              </a:solidFill>
              <a:latin typeface="ＭＳ Ｐゴシック"/>
              <a:ea typeface="ＭＳ Ｐゴシック"/>
              <a:cs typeface="ＭＳ Ｐゴシック"/>
            </a:rPr>
            <a:t>：ﾃﾞｰﾀﾍﾞｰｽ設計及び</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NO20</a:t>
          </a:r>
          <a:r>
            <a:rPr lang="en-US" cap="none" sz="1000" b="1" i="0" u="none" baseline="0">
              <a:solidFill>
                <a:srgbClr val="FF0000"/>
              </a:solidFill>
              <a:latin typeface="ＭＳ Ｐゴシック"/>
              <a:ea typeface="ＭＳ Ｐゴシック"/>
              <a:cs typeface="ＭＳ Ｐゴシック"/>
            </a:rPr>
            <a:t>：ｺﾐｭﾆｹｰｼｮﾝ能力は９月２８日（月）　とします。
</a:t>
          </a:r>
          <a:r>
            <a:rPr lang="en-US" cap="none" sz="1000" b="0" i="0" u="none" baseline="0">
              <a:solidFill>
                <a:srgbClr val="000000"/>
              </a:solidFill>
              <a:latin typeface="ＭＳ Ｐゴシック"/>
              <a:ea typeface="ＭＳ Ｐゴシック"/>
              <a:cs typeface="ＭＳ Ｐゴシック"/>
            </a:rPr>
            <a:t>　＜申込方法＞　左記にご記入の上、</a:t>
          </a:r>
          <a:r>
            <a:rPr lang="en-US" cap="none" sz="1000" b="0" i="0" u="none" baseline="0">
              <a:solidFill>
                <a:srgbClr val="000000"/>
              </a:solidFill>
              <a:latin typeface="ＭＳ Ｐゴシック"/>
              <a:ea typeface="ＭＳ Ｐゴシック"/>
              <a:cs typeface="ＭＳ Ｐゴシック"/>
            </a:rPr>
            <a:t>Nisa</a:t>
          </a:r>
          <a:r>
            <a:rPr lang="en-US" cap="none" sz="1000" b="0" i="0" u="none" baseline="0">
              <a:solidFill>
                <a:srgbClr val="000000"/>
              </a:solidFill>
              <a:latin typeface="ＭＳ Ｐゴシック"/>
              <a:ea typeface="ＭＳ Ｐゴシック"/>
              <a:cs typeface="ＭＳ Ｐゴシック"/>
            </a:rPr>
            <a:t>へメールで回答ください。　　　　　　　　　　
</a:t>
          </a:r>
          <a:r>
            <a:rPr lang="en-US" cap="none" sz="1000" b="0" i="0" u="none" baseline="0">
              <a:solidFill>
                <a:srgbClr val="000000"/>
              </a:solidFill>
              <a:latin typeface="ＭＳ Ｐゴシック"/>
              <a:ea typeface="ＭＳ Ｐゴシック"/>
              <a:cs typeface="ＭＳ Ｐゴシック"/>
            </a:rPr>
            <a:t>　＜受講通知＞　受講の可否は、メールでお知らせ致します。
</a:t>
          </a:r>
          <a:r>
            <a:rPr lang="en-US" cap="none" sz="1000" b="0" i="0" u="none" baseline="0">
              <a:solidFill>
                <a:srgbClr val="000000"/>
              </a:solidFill>
              <a:latin typeface="ＭＳ Ｐゴシック"/>
              <a:ea typeface="ＭＳ Ｐゴシック"/>
              <a:cs typeface="ＭＳ Ｐゴシック"/>
            </a:rPr>
            <a:t>　＜会　　　場＞　＜講　　　師＞　＜開催月日＞　は下記を参照ください。
</a:t>
          </a:r>
          <a:r>
            <a:rPr lang="en-US" cap="none" sz="1000" b="0" i="0" u="none" baseline="0">
              <a:solidFill>
                <a:srgbClr val="000000"/>
              </a:solidFill>
              <a:latin typeface="ＭＳ Ｐゴシック"/>
              <a:ea typeface="ＭＳ Ｐゴシック"/>
              <a:cs typeface="ＭＳ Ｐゴシック"/>
            </a:rPr>
            <a:t>　＜開催時刻＞　９：３０～１６：３０（</a:t>
          </a: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時間</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日）　期間は各講座を参照ください。
</a:t>
          </a:r>
          <a:r>
            <a:rPr lang="en-US" cap="none" sz="1000" b="0" i="0" u="none" baseline="0">
              <a:solidFill>
                <a:srgbClr val="000000"/>
              </a:solidFill>
              <a:latin typeface="ＭＳ Ｐゴシック"/>
              <a:ea typeface="ＭＳ Ｐゴシック"/>
              <a:cs typeface="ＭＳ Ｐゴシック"/>
            </a:rPr>
            <a:t>　＜受 講 料＞  下記の通りで前納となります。　受講通知をメールでお送りすると、同時に請求書もメールの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添付ファイルとして、お送りしますので、</a:t>
          </a:r>
          <a:r>
            <a:rPr lang="en-US" cap="none" sz="1000" b="1" i="0" u="none" baseline="0">
              <a:solidFill>
                <a:srgbClr val="FF0000"/>
              </a:solidFill>
              <a:latin typeface="ＭＳ Ｐゴシック"/>
              <a:ea typeface="ＭＳ Ｐゴシック"/>
              <a:cs typeface="ＭＳ Ｐゴシック"/>
            </a:rPr>
            <a:t>即時</a:t>
          </a:r>
          <a:r>
            <a:rPr lang="en-US" cap="none" sz="1000" b="1" i="0" u="none" baseline="0">
              <a:solidFill>
                <a:srgbClr val="FF0000"/>
              </a:solidFill>
              <a:latin typeface="ＭＳ Ｐゴシック"/>
              <a:ea typeface="ＭＳ Ｐゴシック"/>
              <a:cs typeface="ＭＳ Ｐゴシック"/>
            </a:rPr>
            <a:t>10/2</a:t>
          </a:r>
          <a:r>
            <a:rPr lang="en-US" cap="none" sz="1000" b="1" i="0" u="none" baseline="0">
              <a:solidFill>
                <a:srgbClr val="FF0000"/>
              </a:solidFill>
              <a:latin typeface="ＭＳ Ｐゴシック"/>
              <a:ea typeface="ＭＳ Ｐゴシック"/>
              <a:cs typeface="ＭＳ Ｐゴシック"/>
            </a:rPr>
            <a:t>（金）までにご入金</a:t>
          </a:r>
          <a:r>
            <a:rPr lang="en-US" cap="none" sz="1000" b="0" i="0" u="none" baseline="0">
              <a:solidFill>
                <a:srgbClr val="000000"/>
              </a:solidFill>
              <a:latin typeface="ＭＳ Ｐゴシック"/>
              <a:ea typeface="ＭＳ Ｐゴシック"/>
              <a:cs typeface="ＭＳ Ｐゴシック"/>
            </a:rPr>
            <a:t>をお願い致します。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受講料（消費税別）、テキスト代（消費税別）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18</xdr:col>
      <xdr:colOff>285750</xdr:colOff>
      <xdr:row>0</xdr:row>
      <xdr:rowOff>28575</xdr:rowOff>
    </xdr:from>
    <xdr:to>
      <xdr:col>20</xdr:col>
      <xdr:colOff>1657350</xdr:colOff>
      <xdr:row>0</xdr:row>
      <xdr:rowOff>295275</xdr:rowOff>
    </xdr:to>
    <xdr:sp>
      <xdr:nvSpPr>
        <xdr:cNvPr id="2" name="AutoShape 4"/>
        <xdr:cNvSpPr>
          <a:spLocks/>
        </xdr:cNvSpPr>
      </xdr:nvSpPr>
      <xdr:spPr>
        <a:xfrm>
          <a:off x="12039600" y="28575"/>
          <a:ext cx="2219325" cy="266700"/>
        </a:xfrm>
        <a:prstGeom prst="wedgeRectCallout">
          <a:avLst>
            <a:gd name="adj1" fmla="val -19888"/>
            <a:gd name="adj2" fmla="val 87143"/>
          </a:avLst>
        </a:prstGeom>
        <a:solidFill>
          <a:srgbClr val="FFFFE1"/>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申込の月／日をご記入ください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28575</xdr:rowOff>
    </xdr:from>
    <xdr:to>
      <xdr:col>0</xdr:col>
      <xdr:colOff>0</xdr:colOff>
      <xdr:row>20</xdr:row>
      <xdr:rowOff>76200</xdr:rowOff>
    </xdr:to>
    <xdr:sp>
      <xdr:nvSpPr>
        <xdr:cNvPr id="1" name="Text Box 1"/>
        <xdr:cNvSpPr txBox="1">
          <a:spLocks noChangeArrowheads="1"/>
        </xdr:cNvSpPr>
      </xdr:nvSpPr>
      <xdr:spPr>
        <a:xfrm>
          <a:off x="0" y="638175"/>
          <a:ext cx="0" cy="45053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＜募集定員＞　</a:t>
          </a:r>
          <a:r>
            <a:rPr lang="en-US" cap="none" sz="1000" b="0" i="0" u="none" baseline="0">
              <a:solidFill>
                <a:srgbClr val="000000"/>
              </a:solidFill>
              <a:latin typeface="ＭＳ Ｐゴシック"/>
              <a:ea typeface="ＭＳ Ｐゴシック"/>
              <a:cs typeface="ＭＳ Ｐゴシック"/>
            </a:rPr>
            <a:t>16</a:t>
          </a:r>
          <a:r>
            <a:rPr lang="en-US" cap="none" sz="1000" b="0" i="0" u="none" baseline="0">
              <a:solidFill>
                <a:srgbClr val="000000"/>
              </a:solidFill>
              <a:latin typeface="ＭＳ Ｐゴシック"/>
              <a:ea typeface="ＭＳ Ｐゴシック"/>
              <a:cs typeface="ＭＳ Ｐゴシック"/>
            </a:rPr>
            <a:t>名（先着順）
</a:t>
          </a:r>
          <a:r>
            <a:rPr lang="en-US" cap="none" sz="1000" b="0" i="0" u="none" baseline="0">
              <a:solidFill>
                <a:srgbClr val="000000"/>
              </a:solidFill>
              <a:latin typeface="ＭＳ Ｐゴシック"/>
              <a:ea typeface="ＭＳ Ｐゴシック"/>
              <a:cs typeface="ＭＳ Ｐゴシック"/>
            </a:rPr>
            <a:t>　＜募集期間＞　</a:t>
          </a:r>
          <a:r>
            <a:rPr lang="en-US" cap="none" sz="1000" b="1" i="0" u="none" baseline="0">
              <a:solidFill>
                <a:srgbClr val="FF0000"/>
              </a:solidFill>
              <a:latin typeface="ＭＳ Ｐゴシック"/>
              <a:ea typeface="ＭＳ Ｐゴシック"/>
              <a:cs typeface="ＭＳ Ｐゴシック"/>
            </a:rPr>
            <a:t>平成</a:t>
          </a:r>
          <a:r>
            <a:rPr lang="en-US" cap="none" sz="1000" b="1" i="0" u="none" baseline="0">
              <a:solidFill>
                <a:srgbClr val="FF0000"/>
              </a:solidFill>
              <a:latin typeface="ＭＳ Ｐゴシック"/>
              <a:ea typeface="ＭＳ Ｐゴシック"/>
              <a:cs typeface="ＭＳ Ｐゴシック"/>
            </a:rPr>
            <a:t>21</a:t>
          </a:r>
          <a:r>
            <a:rPr lang="en-US" cap="none" sz="1000" b="1" i="0" u="none" baseline="0">
              <a:solidFill>
                <a:srgbClr val="FF0000"/>
              </a:solidFill>
              <a:latin typeface="ＭＳ Ｐゴシック"/>
              <a:ea typeface="ＭＳ Ｐゴシック"/>
              <a:cs typeface="ＭＳ Ｐゴシック"/>
            </a:rPr>
            <a:t>年４月２０日（月）まで</a:t>
          </a:r>
          <a:r>
            <a:rPr lang="en-US" cap="none" sz="1000" b="0" i="0" u="none" baseline="0">
              <a:solidFill>
                <a:srgbClr val="000000"/>
              </a:solidFill>
              <a:latin typeface="ＭＳ Ｐゴシック"/>
              <a:ea typeface="ＭＳ Ｐゴシック"/>
              <a:cs typeface="ＭＳ Ｐゴシック"/>
            </a:rPr>
            <a:t>（テキスト発注が必要）
</a:t>
          </a:r>
          <a:r>
            <a:rPr lang="en-US" cap="none" sz="1000" b="0" i="0" u="none" baseline="0">
              <a:solidFill>
                <a:srgbClr val="000000"/>
              </a:solidFill>
              <a:latin typeface="ＭＳ Ｐゴシック"/>
              <a:ea typeface="ＭＳ Ｐゴシック"/>
              <a:cs typeface="ＭＳ Ｐゴシック"/>
            </a:rPr>
            <a:t>　＜申込方法＞　左記にご記入の上、</a:t>
          </a:r>
          <a:r>
            <a:rPr lang="en-US" cap="none" sz="1000" b="0" i="0" u="none" baseline="0">
              <a:solidFill>
                <a:srgbClr val="000000"/>
              </a:solidFill>
              <a:latin typeface="ＭＳ Ｐゴシック"/>
              <a:ea typeface="ＭＳ Ｐゴシック"/>
              <a:cs typeface="ＭＳ Ｐゴシック"/>
            </a:rPr>
            <a:t>Nisa</a:t>
          </a:r>
          <a:r>
            <a:rPr lang="en-US" cap="none" sz="1000" b="0" i="0" u="none" baseline="0">
              <a:solidFill>
                <a:srgbClr val="000000"/>
              </a:solidFill>
              <a:latin typeface="ＭＳ Ｐゴシック"/>
              <a:ea typeface="ＭＳ Ｐゴシック"/>
              <a:cs typeface="ＭＳ Ｐゴシック"/>
            </a:rPr>
            <a:t>へメールで回答ください。　　　　　　　　　　
</a:t>
          </a:r>
          <a:r>
            <a:rPr lang="en-US" cap="none" sz="1000" b="0" i="0" u="none" baseline="0">
              <a:solidFill>
                <a:srgbClr val="000000"/>
              </a:solidFill>
              <a:latin typeface="ＭＳ Ｐゴシック"/>
              <a:ea typeface="ＭＳ Ｐゴシック"/>
              <a:cs typeface="ＭＳ Ｐゴシック"/>
            </a:rPr>
            <a:t>　＜受講通知＞　受講の可否は、メールでお知らせ致します。
</a:t>
          </a:r>
          <a:r>
            <a:rPr lang="en-US" cap="none" sz="1000" b="0" i="0" u="none" baseline="0">
              <a:solidFill>
                <a:srgbClr val="000000"/>
              </a:solidFill>
              <a:latin typeface="ＭＳ Ｐゴシック"/>
              <a:ea typeface="ＭＳ Ｐゴシック"/>
              <a:cs typeface="ＭＳ Ｐゴシック"/>
            </a:rPr>
            <a:t>　＜会　　　場＞　＜講　　　師＞　＜開催月日＞　は下記を参照ください。
</a:t>
          </a:r>
          <a:r>
            <a:rPr lang="en-US" cap="none" sz="1000" b="0" i="0" u="none" baseline="0">
              <a:solidFill>
                <a:srgbClr val="000000"/>
              </a:solidFill>
              <a:latin typeface="ＭＳ Ｐゴシック"/>
              <a:ea typeface="ＭＳ Ｐゴシック"/>
              <a:cs typeface="ＭＳ Ｐゴシック"/>
            </a:rPr>
            <a:t>　＜開催時刻＞　９：３０～１６：３０（</a:t>
          </a: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時間</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日）　３日間（１８時間）下記参照ください。
</a:t>
          </a:r>
          <a:r>
            <a:rPr lang="en-US" cap="none" sz="1000" b="0" i="0" u="none" baseline="0">
              <a:solidFill>
                <a:srgbClr val="000000"/>
              </a:solidFill>
              <a:latin typeface="ＭＳ Ｐゴシック"/>
              <a:ea typeface="ＭＳ Ｐゴシック"/>
              <a:cs typeface="ＭＳ Ｐゴシック"/>
            </a:rPr>
            <a:t>　＜受 講 料＞  上記の通りで前納となります。　受講通知をメールでお送りすると、同時に請求書もメールの　
</a:t>
          </a:r>
          <a:r>
            <a:rPr lang="en-US" cap="none" sz="1000" b="0" i="0" u="none" baseline="0">
              <a:solidFill>
                <a:srgbClr val="000000"/>
              </a:solidFill>
              <a:latin typeface="ＭＳ Ｐゴシック"/>
              <a:ea typeface="ＭＳ Ｐゴシック"/>
              <a:cs typeface="ＭＳ Ｐゴシック"/>
            </a:rPr>
            <a:t>　　　　　　　　　　　添付ファイルとして、お送りしますので、</a:t>
          </a:r>
          <a:r>
            <a:rPr lang="en-US" cap="none" sz="1000" b="1" i="0" u="none" baseline="0">
              <a:solidFill>
                <a:srgbClr val="FF0000"/>
              </a:solidFill>
              <a:latin typeface="ＭＳ Ｐゴシック"/>
              <a:ea typeface="ＭＳ Ｐゴシック"/>
              <a:cs typeface="ＭＳ Ｐゴシック"/>
            </a:rPr>
            <a:t>即時４</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２７（月）までにご入金</a:t>
          </a:r>
          <a:r>
            <a:rPr lang="en-US" cap="none" sz="1000" b="0" i="0" u="none" baseline="0">
              <a:solidFill>
                <a:srgbClr val="000000"/>
              </a:solidFill>
              <a:latin typeface="ＭＳ Ｐゴシック"/>
              <a:ea typeface="ＭＳ Ｐゴシック"/>
              <a:cs typeface="ＭＳ Ｐゴシック"/>
            </a:rPr>
            <a:t>をお願い致します。
</a:t>
          </a:r>
          <a:r>
            <a:rPr lang="en-US" cap="none" sz="1000" b="0" i="0" u="none" baseline="0">
              <a:solidFill>
                <a:srgbClr val="000000"/>
              </a:solidFill>
              <a:latin typeface="ＭＳ Ｐゴシック"/>
              <a:ea typeface="ＭＳ Ｐゴシック"/>
              <a:cs typeface="ＭＳ Ｐゴシック"/>
            </a:rPr>
            <a:t>　　　　　　　　　　　受講料（消費税別）、テキスト代（消費税別）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omori@nagasaki-om.co.jp" TargetMode="External" /><Relationship Id="rId2" Type="http://schemas.openxmlformats.org/officeDocument/2006/relationships/hyperlink" Target="mailto:kyoshida@nagasaki-om.co.jp" TargetMode="External" /><Relationship Id="rId3" Type="http://schemas.openxmlformats.org/officeDocument/2006/relationships/hyperlink" Target="mailto:kyoshida@nagasaki-om.co.jp" TargetMode="External" /><Relationship Id="rId4" Type="http://schemas.openxmlformats.org/officeDocument/2006/relationships/hyperlink" Target="mailto:kyoshida@nagasaki-om.co.jp" TargetMode="External" /><Relationship Id="rId5" Type="http://schemas.openxmlformats.org/officeDocument/2006/relationships/hyperlink" Target="mailto:kyoshida@nagasaki-om.co.jp" TargetMode="External" /><Relationship Id="rId6" Type="http://schemas.openxmlformats.org/officeDocument/2006/relationships/hyperlink" Target="mailto:kyoshida@nagasaki-om.co.jp" TargetMode="External" /><Relationship Id="rId7" Type="http://schemas.openxmlformats.org/officeDocument/2006/relationships/hyperlink" Target="mailto:kyoshida@nagasaki-om.co.jp" TargetMode="External" /><Relationship Id="rId8" Type="http://schemas.openxmlformats.org/officeDocument/2006/relationships/hyperlink" Target="mailto:kyoshida@nagasaki-om.co.jp" TargetMode="External" /><Relationship Id="rId9" Type="http://schemas.openxmlformats.org/officeDocument/2006/relationships/hyperlink" Target="mailto:kyoshida@nagasaki-om.co.jp" TargetMode="External" /><Relationship Id="rId10" Type="http://schemas.openxmlformats.org/officeDocument/2006/relationships/hyperlink" Target="mailto:kyoshida@nagasaki-om.co.jp" TargetMode="External" /><Relationship Id="rId11" Type="http://schemas.openxmlformats.org/officeDocument/2006/relationships/hyperlink" Target="mailto:kyoshida@nagasaki-om.co.jp" TargetMode="External" /><Relationship Id="rId12" Type="http://schemas.openxmlformats.org/officeDocument/2006/relationships/hyperlink" Target="mailto:kyoshida@nagasaki-om.co.jp" TargetMode="External" /><Relationship Id="rId13" Type="http://schemas.openxmlformats.org/officeDocument/2006/relationships/hyperlink" Target="mailto:kyoshida@nagasaki-om.co.jp" TargetMode="External" /><Relationship Id="rId14" Type="http://schemas.openxmlformats.org/officeDocument/2006/relationships/hyperlink" Target="mailto:kyoshida@nagasaki-om.co.jp" TargetMode="External" /><Relationship Id="rId15" Type="http://schemas.openxmlformats.org/officeDocument/2006/relationships/hyperlink" Target="mailto:kyoshida@nagasaki-om.co.jp" TargetMode="External" /><Relationship Id="rId16" Type="http://schemas.openxmlformats.org/officeDocument/2006/relationships/hyperlink" Target="mailto:kyoshida@nagasaki-om.co.jp" TargetMode="External" /><Relationship Id="rId17" Type="http://schemas.openxmlformats.org/officeDocument/2006/relationships/hyperlink" Target="mailto:kyoshida@nagasaki-om.co.jp" TargetMode="External" /><Relationship Id="rId18" Type="http://schemas.openxmlformats.org/officeDocument/2006/relationships/hyperlink" Target="mailto:kyoshida@nagasaki-om.co.jp" TargetMode="External" /><Relationship Id="rId19" Type="http://schemas.openxmlformats.org/officeDocument/2006/relationships/hyperlink" Target="mailto:kyoshida@nagasaki-om.co.jp" TargetMode="External" /><Relationship Id="rId20" Type="http://schemas.openxmlformats.org/officeDocument/2006/relationships/drawing" Target="../drawings/drawing2.xml" /><Relationship Id="rId2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X87"/>
  <sheetViews>
    <sheetView showZeros="0" tabSelected="1" zoomScale="115" zoomScaleNormal="115" zoomScalePageLayoutView="0" workbookViewId="0" topLeftCell="A25">
      <selection activeCell="E36" sqref="E36"/>
    </sheetView>
  </sheetViews>
  <sheetFormatPr defaultColWidth="8.875" defaultRowHeight="13.5"/>
  <cols>
    <col min="1" max="1" width="2.25390625" style="8" customWidth="1"/>
    <col min="2" max="2" width="5.00390625" style="8" customWidth="1"/>
    <col min="3" max="3" width="7.25390625" style="8" customWidth="1"/>
    <col min="4" max="4" width="30.25390625" style="8" customWidth="1"/>
    <col min="5" max="5" width="6.50390625" style="8" customWidth="1"/>
    <col min="6" max="6" width="1.75390625" style="8" customWidth="1"/>
    <col min="7" max="7" width="8.875" style="8" customWidth="1"/>
    <col min="8" max="8" width="12.00390625" style="8" customWidth="1"/>
    <col min="9" max="9" width="16.875" style="8" customWidth="1"/>
    <col min="10" max="10" width="2.50390625" style="9" customWidth="1"/>
    <col min="11" max="11" width="1.4921875" style="8" customWidth="1"/>
    <col min="12" max="12" width="1.12109375" style="8" customWidth="1"/>
    <col min="13" max="13" width="5.375" style="8" customWidth="1"/>
    <col min="14" max="14" width="12.50390625" style="8" customWidth="1"/>
    <col min="15" max="15" width="11.375" style="8" customWidth="1"/>
    <col min="16" max="16" width="3.50390625" style="8" customWidth="1"/>
    <col min="17" max="17" width="12.75390625" style="8" customWidth="1"/>
    <col min="18" max="18" width="12.875" style="8" customWidth="1"/>
    <col min="19" max="19" width="5.625" style="8" customWidth="1"/>
    <col min="20" max="20" width="5.50390625" style="8" customWidth="1"/>
    <col min="21" max="21" width="24.00390625" style="8" customWidth="1"/>
    <col min="22" max="22" width="2.00390625" style="8" customWidth="1"/>
    <col min="23" max="16384" width="8.875" style="8" customWidth="1"/>
  </cols>
  <sheetData>
    <row r="1" spans="2:4" ht="32.25" customHeight="1" thickBot="1">
      <c r="B1" s="331" t="s">
        <v>127</v>
      </c>
      <c r="C1" s="331"/>
      <c r="D1" s="331"/>
    </row>
    <row r="2" spans="2:22" ht="22.5" customHeight="1" thickBot="1">
      <c r="B2" s="340" t="s">
        <v>128</v>
      </c>
      <c r="C2" s="340"/>
      <c r="D2" s="340"/>
      <c r="E2" s="340"/>
      <c r="F2" s="340"/>
      <c r="G2" s="340"/>
      <c r="H2" s="340"/>
      <c r="I2" s="340"/>
      <c r="J2" s="308"/>
      <c r="K2" s="9"/>
      <c r="L2" s="9"/>
      <c r="M2" s="9"/>
      <c r="N2" s="198" t="s">
        <v>75</v>
      </c>
      <c r="O2" s="330" t="str">
        <f>B2</f>
        <v>JAVAﾌﾟﾛｸﾞﾗﾐﾝｸﾞ１＆ﾃﾞｰﾀﾍﾞｰｽ設計＆ｺﾐｭﾆｹｰｼｮﾝ能力</v>
      </c>
      <c r="P2" s="200"/>
      <c r="Q2" s="199"/>
      <c r="R2" s="197"/>
      <c r="S2" s="171"/>
      <c r="T2" s="172"/>
      <c r="U2" s="201"/>
      <c r="V2" s="9"/>
    </row>
    <row r="3" spans="2:22" ht="19.5" customHeight="1">
      <c r="B3" s="9"/>
      <c r="C3" s="9"/>
      <c r="D3" s="9"/>
      <c r="E3" s="9"/>
      <c r="F3" s="9"/>
      <c r="G3" s="9"/>
      <c r="H3" s="9"/>
      <c r="I3" s="9"/>
      <c r="K3" s="9"/>
      <c r="L3" s="9"/>
      <c r="M3" s="9"/>
      <c r="N3" s="354" t="s">
        <v>9</v>
      </c>
      <c r="O3" s="355"/>
      <c r="P3" s="173"/>
      <c r="Q3" s="358"/>
      <c r="R3" s="358"/>
      <c r="S3" s="358"/>
      <c r="T3" s="358"/>
      <c r="U3" s="359"/>
      <c r="V3" s="9"/>
    </row>
    <row r="4" spans="2:22" ht="19.5" customHeight="1">
      <c r="B4" s="9"/>
      <c r="C4" s="9"/>
      <c r="D4" s="9"/>
      <c r="E4" s="9"/>
      <c r="F4" s="9"/>
      <c r="G4" s="9"/>
      <c r="H4" s="9"/>
      <c r="I4" s="9"/>
      <c r="K4" s="9"/>
      <c r="L4" s="9"/>
      <c r="M4" s="9"/>
      <c r="N4" s="346" t="s">
        <v>10</v>
      </c>
      <c r="O4" s="347"/>
      <c r="P4" s="193" t="s">
        <v>95</v>
      </c>
      <c r="Q4" s="175"/>
      <c r="R4" s="352"/>
      <c r="S4" s="352"/>
      <c r="T4" s="352"/>
      <c r="U4" s="353"/>
      <c r="V4" s="9"/>
    </row>
    <row r="5" spans="2:22" ht="19.5" customHeight="1">
      <c r="B5" s="9"/>
      <c r="C5" s="10"/>
      <c r="D5" s="10"/>
      <c r="E5" s="10"/>
      <c r="F5" s="10"/>
      <c r="G5" s="10"/>
      <c r="H5" s="10"/>
      <c r="I5" s="10"/>
      <c r="J5" s="10"/>
      <c r="K5" s="9"/>
      <c r="L5" s="9"/>
      <c r="M5" s="9"/>
      <c r="N5" s="356" t="s">
        <v>22</v>
      </c>
      <c r="O5" s="357"/>
      <c r="P5" s="174"/>
      <c r="Q5" s="360"/>
      <c r="R5" s="360"/>
      <c r="S5" s="360"/>
      <c r="T5" s="360"/>
      <c r="U5" s="361"/>
      <c r="V5" s="9"/>
    </row>
    <row r="6" spans="2:22" ht="19.5" customHeight="1">
      <c r="B6" s="9"/>
      <c r="C6" s="10"/>
      <c r="D6" s="10"/>
      <c r="E6" s="10"/>
      <c r="F6" s="10"/>
      <c r="G6" s="10"/>
      <c r="H6" s="10"/>
      <c r="I6" s="10"/>
      <c r="J6" s="10"/>
      <c r="K6" s="9"/>
      <c r="L6" s="9"/>
      <c r="M6" s="9"/>
      <c r="N6" s="356" t="s">
        <v>21</v>
      </c>
      <c r="O6" s="357"/>
      <c r="P6" s="174"/>
      <c r="Q6" s="194" t="s">
        <v>23</v>
      </c>
      <c r="R6" s="289"/>
      <c r="S6" s="290"/>
      <c r="T6" s="195" t="s">
        <v>43</v>
      </c>
      <c r="U6" s="176"/>
      <c r="V6" s="9"/>
    </row>
    <row r="7" spans="2:22" ht="19.5" customHeight="1">
      <c r="B7" s="9"/>
      <c r="C7" s="10"/>
      <c r="D7" s="10"/>
      <c r="E7" s="10"/>
      <c r="F7" s="10"/>
      <c r="G7" s="10"/>
      <c r="H7" s="10"/>
      <c r="I7" s="10"/>
      <c r="J7" s="10"/>
      <c r="K7" s="9"/>
      <c r="L7" s="9"/>
      <c r="M7" s="9"/>
      <c r="N7" s="346" t="s">
        <v>11</v>
      </c>
      <c r="O7" s="347"/>
      <c r="P7" s="174"/>
      <c r="Q7" s="341"/>
      <c r="R7" s="341"/>
      <c r="S7" s="342"/>
      <c r="T7" s="196" t="s">
        <v>12</v>
      </c>
      <c r="U7" s="178"/>
      <c r="V7" s="9"/>
    </row>
    <row r="8" spans="2:22" ht="19.5" customHeight="1" thickBot="1">
      <c r="B8" s="9"/>
      <c r="C8" s="10"/>
      <c r="D8" s="10"/>
      <c r="E8" s="10"/>
      <c r="F8" s="10"/>
      <c r="G8" s="10"/>
      <c r="H8" s="10"/>
      <c r="I8" s="10"/>
      <c r="J8" s="10"/>
      <c r="K8" s="9"/>
      <c r="L8" s="9"/>
      <c r="M8" s="9"/>
      <c r="N8" s="348" t="s">
        <v>13</v>
      </c>
      <c r="O8" s="349"/>
      <c r="P8" s="179"/>
      <c r="Q8" s="343"/>
      <c r="R8" s="344"/>
      <c r="S8" s="344"/>
      <c r="T8" s="344"/>
      <c r="U8" s="345"/>
      <c r="V8" s="9"/>
    </row>
    <row r="9" spans="2:22" ht="19.5" customHeight="1">
      <c r="B9" s="9"/>
      <c r="C9" s="10"/>
      <c r="D9" s="10"/>
      <c r="E9" s="10"/>
      <c r="F9" s="10"/>
      <c r="G9" s="10"/>
      <c r="H9" s="10"/>
      <c r="I9" s="10"/>
      <c r="J9" s="10"/>
      <c r="K9" s="9"/>
      <c r="L9" s="9"/>
      <c r="M9" s="9"/>
      <c r="N9" s="9"/>
      <c r="O9" s="11"/>
      <c r="P9" s="12"/>
      <c r="Q9" s="13"/>
      <c r="R9" s="13"/>
      <c r="S9" s="13"/>
      <c r="T9" s="13"/>
      <c r="U9" s="13"/>
      <c r="V9" s="9"/>
    </row>
    <row r="10" spans="2:22" ht="15" customHeight="1" thickBot="1">
      <c r="B10" s="9"/>
      <c r="C10" s="10"/>
      <c r="D10" s="10"/>
      <c r="E10" s="10"/>
      <c r="F10" s="10"/>
      <c r="G10" s="10"/>
      <c r="H10" s="10"/>
      <c r="I10" s="10"/>
      <c r="J10" s="10"/>
      <c r="K10" s="9"/>
      <c r="L10" s="9"/>
      <c r="M10" s="9"/>
      <c r="N10" s="9"/>
      <c r="O10" s="9"/>
      <c r="P10" s="14"/>
      <c r="Q10" s="9"/>
      <c r="R10" s="9"/>
      <c r="S10" s="9"/>
      <c r="T10" s="9"/>
      <c r="U10" s="9"/>
      <c r="V10" s="9"/>
    </row>
    <row r="11" spans="2:22" ht="27.75" customHeight="1" thickBot="1">
      <c r="B11" s="328">
        <v>5</v>
      </c>
      <c r="C11" s="339" t="s">
        <v>129</v>
      </c>
      <c r="D11" s="339"/>
      <c r="E11" s="236"/>
      <c r="F11" s="336" t="s">
        <v>28</v>
      </c>
      <c r="G11" s="337"/>
      <c r="H11" s="338"/>
      <c r="I11" s="233" t="s">
        <v>29</v>
      </c>
      <c r="J11" s="44"/>
      <c r="K11" s="44"/>
      <c r="L11" s="44"/>
      <c r="M11" s="329">
        <v>5</v>
      </c>
      <c r="N11" s="350" t="str">
        <f>C11</f>
        <v>JAVAプログラミング１</v>
      </c>
      <c r="O11" s="351"/>
      <c r="P11" s="75"/>
      <c r="Q11" s="76" t="s">
        <v>14</v>
      </c>
      <c r="R11" s="77" t="s">
        <v>41</v>
      </c>
      <c r="S11" s="76" t="s">
        <v>15</v>
      </c>
      <c r="T11" s="76" t="s">
        <v>16</v>
      </c>
      <c r="U11" s="78" t="s">
        <v>17</v>
      </c>
      <c r="V11" s="9"/>
    </row>
    <row r="12" spans="2:24" ht="13.5">
      <c r="B12" s="293"/>
      <c r="C12" s="272" t="s">
        <v>46</v>
      </c>
      <c r="D12" s="204" t="s">
        <v>213</v>
      </c>
      <c r="E12" s="238"/>
      <c r="F12" s="268"/>
      <c r="G12" s="260" t="s">
        <v>18</v>
      </c>
      <c r="H12" s="261"/>
      <c r="I12" s="210">
        <v>44300</v>
      </c>
      <c r="J12" s="10"/>
      <c r="K12" s="9"/>
      <c r="L12" s="9"/>
      <c r="M12" s="332"/>
      <c r="N12" s="13" t="s">
        <v>24</v>
      </c>
      <c r="O12" s="169" t="str">
        <f>D14</f>
        <v>10/6.7.8</v>
      </c>
      <c r="P12" s="151">
        <v>1</v>
      </c>
      <c r="Q12" s="180"/>
      <c r="R12" s="182"/>
      <c r="S12" s="184"/>
      <c r="T12" s="184"/>
      <c r="U12" s="185"/>
      <c r="V12" s="9"/>
      <c r="X12" s="170"/>
    </row>
    <row r="13" spans="2:22" ht="15.75" customHeight="1">
      <c r="B13" s="239"/>
      <c r="C13" s="273" t="s">
        <v>77</v>
      </c>
      <c r="D13" s="205" t="s">
        <v>92</v>
      </c>
      <c r="E13" s="170"/>
      <c r="F13" s="269"/>
      <c r="G13" s="262" t="s">
        <v>96</v>
      </c>
      <c r="H13" s="262"/>
      <c r="I13" s="256">
        <v>9550</v>
      </c>
      <c r="K13" s="9"/>
      <c r="L13" s="9"/>
      <c r="M13" s="332"/>
      <c r="N13" s="142" t="s">
        <v>76</v>
      </c>
      <c r="O13" s="143" t="str">
        <f>D15</f>
        <v>火・水・木</v>
      </c>
      <c r="P13" s="47">
        <v>2</v>
      </c>
      <c r="Q13" s="180"/>
      <c r="R13" s="182"/>
      <c r="S13" s="184"/>
      <c r="T13" s="184"/>
      <c r="U13" s="185"/>
      <c r="V13" s="9"/>
    </row>
    <row r="14" spans="2:22" ht="13.5">
      <c r="B14" s="239"/>
      <c r="C14" s="274" t="s">
        <v>25</v>
      </c>
      <c r="D14" s="206" t="s">
        <v>130</v>
      </c>
      <c r="E14" s="170"/>
      <c r="F14" s="269"/>
      <c r="G14" s="263" t="s">
        <v>8</v>
      </c>
      <c r="H14" s="263"/>
      <c r="I14" s="211">
        <v>3200</v>
      </c>
      <c r="K14" s="9"/>
      <c r="L14" s="9"/>
      <c r="M14" s="332"/>
      <c r="N14" s="13" t="s">
        <v>30</v>
      </c>
      <c r="O14" s="100">
        <f>I12</f>
        <v>44300</v>
      </c>
      <c r="P14" s="47">
        <v>3</v>
      </c>
      <c r="Q14" s="180"/>
      <c r="R14" s="183"/>
      <c r="S14" s="184"/>
      <c r="T14" s="184"/>
      <c r="U14" s="187"/>
      <c r="V14" s="9"/>
    </row>
    <row r="15" spans="2:22" ht="13.5">
      <c r="B15" s="239"/>
      <c r="C15" s="275" t="s">
        <v>79</v>
      </c>
      <c r="D15" s="207" t="s">
        <v>131</v>
      </c>
      <c r="E15" s="243"/>
      <c r="F15" s="269"/>
      <c r="G15" s="263" t="s">
        <v>45</v>
      </c>
      <c r="H15" s="263"/>
      <c r="I15" s="256">
        <f>I14/2</f>
        <v>1600</v>
      </c>
      <c r="K15" s="9"/>
      <c r="L15" s="9"/>
      <c r="M15" s="332"/>
      <c r="N15" s="144" t="s">
        <v>20</v>
      </c>
      <c r="O15" s="100">
        <f>I14</f>
        <v>3200</v>
      </c>
      <c r="P15" s="152">
        <v>4</v>
      </c>
      <c r="Q15" s="177"/>
      <c r="R15" s="177"/>
      <c r="S15" s="177"/>
      <c r="T15" s="177"/>
      <c r="U15" s="188"/>
      <c r="V15" s="9"/>
    </row>
    <row r="16" spans="2:22" ht="13.5">
      <c r="B16" s="239"/>
      <c r="C16" s="274" t="s">
        <v>26</v>
      </c>
      <c r="D16" s="309">
        <v>3</v>
      </c>
      <c r="E16" s="243"/>
      <c r="F16" s="269"/>
      <c r="G16" s="264"/>
      <c r="H16" s="264"/>
      <c r="I16" s="254"/>
      <c r="J16" s="43"/>
      <c r="K16" s="9"/>
      <c r="L16" s="9"/>
      <c r="M16" s="332"/>
      <c r="N16" s="13" t="s">
        <v>32</v>
      </c>
      <c r="O16" s="99">
        <f>O14*1.05</f>
        <v>46515</v>
      </c>
      <c r="P16" s="152">
        <v>5</v>
      </c>
      <c r="Q16" s="177"/>
      <c r="R16" s="177"/>
      <c r="S16" s="177"/>
      <c r="T16" s="177"/>
      <c r="U16" s="188"/>
      <c r="V16" s="9"/>
    </row>
    <row r="17" spans="2:22" ht="14.25" thickBot="1">
      <c r="B17" s="244"/>
      <c r="C17" s="274" t="s">
        <v>27</v>
      </c>
      <c r="D17" s="208">
        <v>18</v>
      </c>
      <c r="E17" s="243"/>
      <c r="F17" s="270"/>
      <c r="G17" s="265"/>
      <c r="H17" s="265"/>
      <c r="I17" s="234"/>
      <c r="J17" s="28"/>
      <c r="K17" s="9"/>
      <c r="L17" s="9"/>
      <c r="M17" s="332"/>
      <c r="N17" s="144" t="s">
        <v>33</v>
      </c>
      <c r="O17" s="99">
        <f>O15*1.05</f>
        <v>3360</v>
      </c>
      <c r="P17" s="153">
        <v>6</v>
      </c>
      <c r="Q17" s="181"/>
      <c r="R17" s="181"/>
      <c r="S17" s="181"/>
      <c r="T17" s="181"/>
      <c r="U17" s="189"/>
      <c r="V17" s="9"/>
    </row>
    <row r="18" spans="2:22" ht="14.25" thickBot="1">
      <c r="B18" s="245"/>
      <c r="C18" s="276" t="s">
        <v>44</v>
      </c>
      <c r="D18" s="209" t="s">
        <v>93</v>
      </c>
      <c r="E18" s="247"/>
      <c r="F18" s="271"/>
      <c r="G18" s="266"/>
      <c r="H18" s="267"/>
      <c r="I18" s="255"/>
      <c r="J18" s="21"/>
      <c r="K18" s="19"/>
      <c r="L18" s="19"/>
      <c r="M18" s="333"/>
      <c r="N18" s="145" t="s">
        <v>35</v>
      </c>
      <c r="O18" s="56" t="s">
        <v>36</v>
      </c>
      <c r="P18" s="154"/>
      <c r="Q18" s="257"/>
      <c r="R18" s="257"/>
      <c r="S18" s="258" t="s">
        <v>31</v>
      </c>
      <c r="T18" s="190"/>
      <c r="U18" s="259">
        <f>(O14+O15)*T18</f>
        <v>0</v>
      </c>
      <c r="V18" s="9"/>
    </row>
    <row r="19" spans="2:22" ht="14.25" thickBot="1">
      <c r="B19" s="72"/>
      <c r="I19" s="141"/>
      <c r="J19" s="21"/>
      <c r="K19" s="19"/>
      <c r="L19" s="19"/>
      <c r="M19" s="32"/>
      <c r="N19" s="145"/>
      <c r="O19" s="55"/>
      <c r="P19" s="158"/>
      <c r="Q19" s="159"/>
      <c r="R19" s="159"/>
      <c r="S19" s="159"/>
      <c r="T19" s="159"/>
      <c r="U19" s="159"/>
      <c r="V19" s="9"/>
    </row>
    <row r="20" spans="2:22" ht="24.75" customHeight="1" thickBot="1">
      <c r="B20" s="328">
        <v>15</v>
      </c>
      <c r="C20" s="294" t="s">
        <v>132</v>
      </c>
      <c r="D20" s="216"/>
      <c r="E20" s="217"/>
      <c r="F20" s="336" t="s">
        <v>28</v>
      </c>
      <c r="G20" s="337"/>
      <c r="H20" s="338"/>
      <c r="I20" s="233" t="s">
        <v>29</v>
      </c>
      <c r="J20" s="45"/>
      <c r="K20" s="46"/>
      <c r="L20" s="46"/>
      <c r="M20" s="329">
        <v>15</v>
      </c>
      <c r="N20" s="334" t="str">
        <f>C20</f>
        <v>データベース設計</v>
      </c>
      <c r="O20" s="335"/>
      <c r="P20" s="79"/>
      <c r="Q20" s="80" t="s">
        <v>14</v>
      </c>
      <c r="R20" s="77" t="s">
        <v>42</v>
      </c>
      <c r="S20" s="80" t="s">
        <v>15</v>
      </c>
      <c r="T20" s="80" t="s">
        <v>16</v>
      </c>
      <c r="U20" s="81" t="s">
        <v>34</v>
      </c>
      <c r="V20" s="9"/>
    </row>
    <row r="21" spans="2:22" ht="14.25" customHeight="1">
      <c r="B21" s="292"/>
      <c r="C21" s="237" t="s">
        <v>46</v>
      </c>
      <c r="D21" s="212" t="s">
        <v>133</v>
      </c>
      <c r="E21" s="249"/>
      <c r="F21" s="221"/>
      <c r="G21" s="220" t="s">
        <v>18</v>
      </c>
      <c r="H21" s="222"/>
      <c r="I21" s="210">
        <v>58400</v>
      </c>
      <c r="K21" s="9"/>
      <c r="L21" s="9"/>
      <c r="M21" s="332"/>
      <c r="N21" s="13" t="s">
        <v>24</v>
      </c>
      <c r="O21" s="169" t="str">
        <f>D23</f>
        <v>10/15.16</v>
      </c>
      <c r="P21" s="151">
        <v>1</v>
      </c>
      <c r="Q21" s="180"/>
      <c r="R21" s="182"/>
      <c r="S21" s="184"/>
      <c r="T21" s="184"/>
      <c r="U21" s="185"/>
      <c r="V21" s="9"/>
    </row>
    <row r="22" spans="2:22" ht="16.5" customHeight="1">
      <c r="B22" s="239"/>
      <c r="C22" s="240" t="s">
        <v>78</v>
      </c>
      <c r="D22" s="205" t="s">
        <v>92</v>
      </c>
      <c r="E22" s="170"/>
      <c r="F22" s="225"/>
      <c r="G22" s="223" t="s">
        <v>19</v>
      </c>
      <c r="H22" s="224"/>
      <c r="I22" s="211">
        <v>20800</v>
      </c>
      <c r="J22" s="28"/>
      <c r="K22" s="9"/>
      <c r="L22" s="9"/>
      <c r="M22" s="332"/>
      <c r="N22" s="142" t="s">
        <v>76</v>
      </c>
      <c r="O22" s="143" t="str">
        <f>D24</f>
        <v>木・金</v>
      </c>
      <c r="P22" s="47">
        <v>2</v>
      </c>
      <c r="Q22" s="180"/>
      <c r="R22" s="182"/>
      <c r="S22" s="184"/>
      <c r="T22" s="184"/>
      <c r="U22" s="185"/>
      <c r="V22" s="9"/>
    </row>
    <row r="23" spans="2:22" ht="13.5">
      <c r="B23" s="239"/>
      <c r="C23" s="241" t="s">
        <v>25</v>
      </c>
      <c r="D23" s="213" t="s">
        <v>134</v>
      </c>
      <c r="E23" s="170"/>
      <c r="F23" s="225"/>
      <c r="G23" s="226" t="s">
        <v>20</v>
      </c>
      <c r="H23" s="226"/>
      <c r="I23" s="211">
        <v>7000</v>
      </c>
      <c r="J23" s="28"/>
      <c r="K23" s="9"/>
      <c r="L23" s="9"/>
      <c r="M23" s="332"/>
      <c r="N23" s="13" t="s">
        <v>30</v>
      </c>
      <c r="O23" s="100">
        <f>I21</f>
        <v>58400</v>
      </c>
      <c r="P23" s="47">
        <v>3</v>
      </c>
      <c r="Q23" s="180"/>
      <c r="R23" s="182"/>
      <c r="S23" s="184"/>
      <c r="T23" s="184"/>
      <c r="U23" s="187"/>
      <c r="V23" s="9"/>
    </row>
    <row r="24" spans="2:22" ht="13.5">
      <c r="B24" s="239"/>
      <c r="C24" s="242" t="s">
        <v>79</v>
      </c>
      <c r="D24" s="277" t="s">
        <v>80</v>
      </c>
      <c r="E24" s="250"/>
      <c r="F24" s="225"/>
      <c r="G24" s="224" t="s">
        <v>45</v>
      </c>
      <c r="H24" s="224"/>
      <c r="I24" s="211">
        <f>I23/2</f>
        <v>3500</v>
      </c>
      <c r="J24" s="28"/>
      <c r="K24" s="9"/>
      <c r="L24" s="9"/>
      <c r="M24" s="332"/>
      <c r="N24" s="144" t="s">
        <v>20</v>
      </c>
      <c r="O24" s="100">
        <f>I23</f>
        <v>7000</v>
      </c>
      <c r="P24" s="152">
        <v>4</v>
      </c>
      <c r="Q24" s="177"/>
      <c r="R24" s="191"/>
      <c r="S24" s="177"/>
      <c r="T24" s="177"/>
      <c r="U24" s="188"/>
      <c r="V24" s="9"/>
    </row>
    <row r="25" spans="2:22" ht="13.5">
      <c r="B25" s="239"/>
      <c r="C25" s="241" t="s">
        <v>26</v>
      </c>
      <c r="D25" s="291">
        <v>2</v>
      </c>
      <c r="E25" s="250"/>
      <c r="F25" s="225"/>
      <c r="G25" s="227"/>
      <c r="H25" s="227"/>
      <c r="I25" s="234"/>
      <c r="J25" s="28"/>
      <c r="K25" s="9"/>
      <c r="L25" s="9"/>
      <c r="M25" s="332"/>
      <c r="N25" s="13" t="s">
        <v>32</v>
      </c>
      <c r="O25" s="99">
        <f>O23*1.05</f>
        <v>61320</v>
      </c>
      <c r="P25" s="152">
        <v>5</v>
      </c>
      <c r="Q25" s="177"/>
      <c r="R25" s="191"/>
      <c r="S25" s="177"/>
      <c r="T25" s="177"/>
      <c r="U25" s="188"/>
      <c r="V25" s="9"/>
    </row>
    <row r="26" spans="2:22" ht="14.25" thickBot="1">
      <c r="B26" s="239"/>
      <c r="C26" s="241" t="s">
        <v>27</v>
      </c>
      <c r="D26" s="214">
        <v>12</v>
      </c>
      <c r="E26" s="250"/>
      <c r="F26" s="225"/>
      <c r="G26" s="227"/>
      <c r="H26" s="227"/>
      <c r="I26" s="234"/>
      <c r="J26" s="30"/>
      <c r="K26" s="9"/>
      <c r="L26" s="9"/>
      <c r="M26" s="332"/>
      <c r="N26" s="144" t="s">
        <v>33</v>
      </c>
      <c r="O26" s="99">
        <f>O24*1.05</f>
        <v>7350</v>
      </c>
      <c r="P26" s="153">
        <v>6</v>
      </c>
      <c r="Q26" s="181"/>
      <c r="R26" s="192"/>
      <c r="S26" s="181"/>
      <c r="T26" s="181"/>
      <c r="U26" s="189"/>
      <c r="V26" s="9"/>
    </row>
    <row r="27" spans="2:22" ht="14.25" thickBot="1">
      <c r="B27" s="245"/>
      <c r="C27" s="246" t="s">
        <v>44</v>
      </c>
      <c r="D27" s="215" t="s">
        <v>100</v>
      </c>
      <c r="E27" s="251"/>
      <c r="F27" s="228"/>
      <c r="G27" s="229"/>
      <c r="H27" s="229"/>
      <c r="I27" s="235"/>
      <c r="J27" s="30"/>
      <c r="K27" s="9"/>
      <c r="L27" s="9"/>
      <c r="M27" s="333"/>
      <c r="N27" s="145" t="s">
        <v>35</v>
      </c>
      <c r="O27" s="56" t="s">
        <v>36</v>
      </c>
      <c r="P27" s="160"/>
      <c r="Q27" s="155"/>
      <c r="R27" s="155"/>
      <c r="S27" s="156" t="s">
        <v>31</v>
      </c>
      <c r="T27" s="190"/>
      <c r="U27" s="157">
        <f>(O23+O24)*T27</f>
        <v>0</v>
      </c>
      <c r="V27" s="9"/>
    </row>
    <row r="28" spans="2:22" ht="14.25" thickBot="1">
      <c r="B28" s="72"/>
      <c r="I28" s="141"/>
      <c r="J28" s="21"/>
      <c r="K28" s="19"/>
      <c r="L28" s="19"/>
      <c r="M28" s="32"/>
      <c r="N28" s="147"/>
      <c r="O28" s="58"/>
      <c r="P28" s="161"/>
      <c r="Q28" s="63"/>
      <c r="R28" s="63"/>
      <c r="S28" s="63"/>
      <c r="T28" s="63"/>
      <c r="U28" s="63"/>
      <c r="V28" s="9"/>
    </row>
    <row r="29" spans="2:22" ht="24.75" customHeight="1" thickBot="1">
      <c r="B29" s="328">
        <v>20</v>
      </c>
      <c r="C29" s="216" t="s">
        <v>135</v>
      </c>
      <c r="D29" s="216"/>
      <c r="E29" s="217"/>
      <c r="F29" s="336" t="s">
        <v>28</v>
      </c>
      <c r="G29" s="337"/>
      <c r="H29" s="338"/>
      <c r="I29" s="233" t="s">
        <v>29</v>
      </c>
      <c r="J29" s="26"/>
      <c r="K29" s="19"/>
      <c r="L29" s="19"/>
      <c r="M29" s="305">
        <f>B29</f>
        <v>20</v>
      </c>
      <c r="N29" s="203" t="str">
        <f>C29</f>
        <v>コミュニケーション能力</v>
      </c>
      <c r="O29" s="146"/>
      <c r="P29" s="79"/>
      <c r="Q29" s="80" t="s">
        <v>14</v>
      </c>
      <c r="R29" s="77" t="s">
        <v>42</v>
      </c>
      <c r="S29" s="80" t="s">
        <v>15</v>
      </c>
      <c r="T29" s="80" t="s">
        <v>16</v>
      </c>
      <c r="U29" s="81" t="s">
        <v>34</v>
      </c>
      <c r="V29" s="9"/>
    </row>
    <row r="30" spans="2:22" ht="17.25" customHeight="1">
      <c r="B30" s="248"/>
      <c r="C30" s="237" t="s">
        <v>46</v>
      </c>
      <c r="D30" s="212" t="s">
        <v>136</v>
      </c>
      <c r="E30" s="218"/>
      <c r="F30" s="230"/>
      <c r="G30" s="220" t="s">
        <v>18</v>
      </c>
      <c r="H30" s="222"/>
      <c r="I30" s="210">
        <v>69800</v>
      </c>
      <c r="K30" s="19"/>
      <c r="L30" s="19"/>
      <c r="M30" s="332"/>
      <c r="N30" s="13" t="s">
        <v>24</v>
      </c>
      <c r="O30" s="140" t="str">
        <f>D32</f>
        <v>10/21.22.23</v>
      </c>
      <c r="P30" s="151">
        <v>1</v>
      </c>
      <c r="Q30" s="180"/>
      <c r="R30" s="182"/>
      <c r="S30" s="184"/>
      <c r="T30" s="184"/>
      <c r="U30" s="185"/>
      <c r="V30" s="9"/>
    </row>
    <row r="31" spans="2:22" ht="17.25" customHeight="1">
      <c r="B31" s="239"/>
      <c r="C31" s="240" t="s">
        <v>77</v>
      </c>
      <c r="D31" s="205" t="s">
        <v>99</v>
      </c>
      <c r="E31" s="219"/>
      <c r="F31" s="231"/>
      <c r="G31" s="223" t="s">
        <v>19</v>
      </c>
      <c r="H31" s="224"/>
      <c r="I31" s="211">
        <v>22300</v>
      </c>
      <c r="J31" s="28"/>
      <c r="K31" s="9"/>
      <c r="L31" s="9"/>
      <c r="M31" s="332"/>
      <c r="N31" s="142" t="s">
        <v>76</v>
      </c>
      <c r="O31" s="148" t="str">
        <f>D33</f>
        <v>水・木・金</v>
      </c>
      <c r="P31" s="47">
        <v>2</v>
      </c>
      <c r="Q31" s="180"/>
      <c r="R31" s="182"/>
      <c r="S31" s="184"/>
      <c r="T31" s="184"/>
      <c r="U31" s="186"/>
      <c r="V31" s="9"/>
    </row>
    <row r="32" spans="2:22" ht="17.25" customHeight="1">
      <c r="B32" s="239"/>
      <c r="C32" s="241" t="s">
        <v>25</v>
      </c>
      <c r="D32" s="213" t="s">
        <v>137</v>
      </c>
      <c r="E32" s="219"/>
      <c r="F32" s="231"/>
      <c r="G32" s="226" t="s">
        <v>20</v>
      </c>
      <c r="H32" s="226"/>
      <c r="I32" s="211">
        <v>5000</v>
      </c>
      <c r="J32" s="74"/>
      <c r="K32" s="9"/>
      <c r="L32" s="9"/>
      <c r="M32" s="332"/>
      <c r="N32" s="13" t="s">
        <v>30</v>
      </c>
      <c r="O32" s="100">
        <f>I30</f>
        <v>69800</v>
      </c>
      <c r="P32" s="47">
        <v>3</v>
      </c>
      <c r="Q32" s="180"/>
      <c r="R32" s="182"/>
      <c r="S32" s="184"/>
      <c r="T32" s="184"/>
      <c r="U32" s="187"/>
      <c r="V32" s="9"/>
    </row>
    <row r="33" spans="2:22" ht="17.25" customHeight="1">
      <c r="B33" s="239"/>
      <c r="C33" s="242" t="s">
        <v>79</v>
      </c>
      <c r="D33" s="213" t="s">
        <v>138</v>
      </c>
      <c r="E33" s="252"/>
      <c r="F33" s="231"/>
      <c r="G33" s="224" t="s">
        <v>45</v>
      </c>
      <c r="H33" s="224"/>
      <c r="I33" s="211">
        <f>I32/2</f>
        <v>2500</v>
      </c>
      <c r="J33" s="28"/>
      <c r="K33" s="9"/>
      <c r="L33" s="9"/>
      <c r="M33" s="332"/>
      <c r="N33" s="144" t="s">
        <v>20</v>
      </c>
      <c r="O33" s="100">
        <f>I32</f>
        <v>5000</v>
      </c>
      <c r="P33" s="152">
        <v>4</v>
      </c>
      <c r="Q33" s="177"/>
      <c r="R33" s="191"/>
      <c r="S33" s="177"/>
      <c r="T33" s="177"/>
      <c r="U33" s="188"/>
      <c r="V33" s="9"/>
    </row>
    <row r="34" spans="2:22" ht="17.25" customHeight="1">
      <c r="B34" s="239"/>
      <c r="C34" s="241" t="s">
        <v>26</v>
      </c>
      <c r="D34" s="291">
        <v>3</v>
      </c>
      <c r="E34" s="252"/>
      <c r="F34" s="231"/>
      <c r="G34" s="227"/>
      <c r="H34" s="227"/>
      <c r="I34" s="234"/>
      <c r="J34" s="26"/>
      <c r="K34" s="9"/>
      <c r="L34" s="9"/>
      <c r="M34" s="332"/>
      <c r="N34" s="149" t="s">
        <v>32</v>
      </c>
      <c r="O34" s="99">
        <f>O32*1.05</f>
        <v>73290</v>
      </c>
      <c r="P34" s="152">
        <v>5</v>
      </c>
      <c r="Q34" s="177"/>
      <c r="R34" s="191"/>
      <c r="S34" s="177"/>
      <c r="T34" s="177"/>
      <c r="U34" s="188"/>
      <c r="V34" s="9"/>
    </row>
    <row r="35" spans="2:22" ht="17.25" customHeight="1" thickBot="1">
      <c r="B35" s="239"/>
      <c r="C35" s="241" t="s">
        <v>27</v>
      </c>
      <c r="D35" s="214">
        <v>18</v>
      </c>
      <c r="E35" s="252"/>
      <c r="F35" s="231"/>
      <c r="G35" s="227"/>
      <c r="H35" s="227"/>
      <c r="I35" s="234"/>
      <c r="K35" s="9"/>
      <c r="L35" s="9"/>
      <c r="M35" s="332"/>
      <c r="N35" s="150" t="s">
        <v>33</v>
      </c>
      <c r="O35" s="99">
        <f>O33*1.05</f>
        <v>5250</v>
      </c>
      <c r="P35" s="153">
        <v>6</v>
      </c>
      <c r="Q35" s="181"/>
      <c r="R35" s="192"/>
      <c r="S35" s="181"/>
      <c r="T35" s="181"/>
      <c r="U35" s="189"/>
      <c r="V35" s="9"/>
    </row>
    <row r="36" spans="2:22" ht="17.25" customHeight="1" thickBot="1">
      <c r="B36" s="245"/>
      <c r="C36" s="246" t="s">
        <v>44</v>
      </c>
      <c r="D36" s="215" t="s">
        <v>214</v>
      </c>
      <c r="E36" s="253"/>
      <c r="F36" s="232"/>
      <c r="G36" s="229"/>
      <c r="H36" s="229"/>
      <c r="I36" s="235"/>
      <c r="J36" s="28"/>
      <c r="K36" s="9"/>
      <c r="L36" s="9"/>
      <c r="M36" s="333"/>
      <c r="N36" s="145" t="s">
        <v>35</v>
      </c>
      <c r="O36" s="56" t="s">
        <v>94</v>
      </c>
      <c r="P36" s="160"/>
      <c r="Q36" s="155"/>
      <c r="R36" s="155"/>
      <c r="S36" s="156" t="s">
        <v>31</v>
      </c>
      <c r="T36" s="190"/>
      <c r="U36" s="157">
        <f>(O32+O33)*T36</f>
        <v>0</v>
      </c>
      <c r="V36" s="9"/>
    </row>
    <row r="37" spans="10:22" ht="13.5">
      <c r="J37" s="30"/>
      <c r="K37" s="9"/>
      <c r="L37" s="9"/>
      <c r="M37" s="32"/>
      <c r="N37" s="32"/>
      <c r="O37" s="31"/>
      <c r="P37" s="17"/>
      <c r="Q37" s="35"/>
      <c r="S37" s="35"/>
      <c r="T37" s="35"/>
      <c r="V37" s="9"/>
    </row>
    <row r="38" spans="10:22" ht="13.5">
      <c r="J38" s="21"/>
      <c r="K38" s="9"/>
      <c r="L38" s="9"/>
      <c r="M38" s="32"/>
      <c r="N38" s="48"/>
      <c r="O38" s="48"/>
      <c r="P38" s="40"/>
      <c r="Q38" s="35"/>
      <c r="S38" s="35"/>
      <c r="T38" s="35"/>
      <c r="V38" s="9"/>
    </row>
    <row r="39" spans="10:22" ht="14.25" customHeight="1" thickBot="1">
      <c r="J39" s="26"/>
      <c r="K39" s="19"/>
      <c r="L39" s="19"/>
      <c r="M39" s="32"/>
      <c r="N39" s="32"/>
      <c r="O39" s="39"/>
      <c r="P39" s="40"/>
      <c r="Q39" s="35"/>
      <c r="V39" s="9"/>
    </row>
    <row r="40" spans="2:22" ht="14.25" thickBot="1">
      <c r="B40" s="84"/>
      <c r="C40" s="85"/>
      <c r="K40" s="19"/>
      <c r="L40" s="19"/>
      <c r="M40" s="32"/>
      <c r="N40" s="32"/>
      <c r="O40" s="33"/>
      <c r="P40" s="15"/>
      <c r="Q40" s="11"/>
      <c r="R40" s="95" t="s">
        <v>37</v>
      </c>
      <c r="S40" s="102" t="s">
        <v>38</v>
      </c>
      <c r="T40" s="71"/>
      <c r="U40" s="89" t="s">
        <v>39</v>
      </c>
      <c r="V40" s="9"/>
    </row>
    <row r="41" spans="3:22" ht="15" customHeight="1">
      <c r="C41" s="83"/>
      <c r="D41" s="84"/>
      <c r="I41" s="86"/>
      <c r="J41" s="28"/>
      <c r="K41" s="19"/>
      <c r="L41" s="19"/>
      <c r="M41" s="32"/>
      <c r="N41" s="32"/>
      <c r="O41" s="41"/>
      <c r="P41" s="17"/>
      <c r="Q41" s="35"/>
      <c r="R41" s="36"/>
      <c r="S41" s="35"/>
      <c r="T41" s="35"/>
      <c r="U41" s="89" t="s">
        <v>40</v>
      </c>
      <c r="V41" s="9"/>
    </row>
    <row r="42" spans="3:22" ht="15" customHeight="1">
      <c r="C42" s="84"/>
      <c r="D42" s="84"/>
      <c r="I42" s="86"/>
      <c r="J42" s="30"/>
      <c r="K42" s="9"/>
      <c r="L42" s="9"/>
      <c r="M42" s="32"/>
      <c r="N42" s="32"/>
      <c r="O42" s="37"/>
      <c r="P42" s="17"/>
      <c r="Q42" s="35"/>
      <c r="R42" s="36"/>
      <c r="S42" s="35"/>
      <c r="T42" s="35"/>
      <c r="V42" s="9"/>
    </row>
    <row r="43" spans="9:22" ht="13.5">
      <c r="I43" s="86"/>
      <c r="J43" s="21"/>
      <c r="K43" s="9"/>
      <c r="L43" s="9"/>
      <c r="M43" s="32"/>
      <c r="N43" s="32"/>
      <c r="O43" s="31"/>
      <c r="P43" s="17"/>
      <c r="Q43" s="35"/>
      <c r="R43" s="36"/>
      <c r="S43" s="35"/>
      <c r="T43" s="35"/>
      <c r="U43" s="35"/>
      <c r="V43" s="9"/>
    </row>
    <row r="44" spans="9:22" ht="13.5">
      <c r="I44" s="86"/>
      <c r="J44" s="26"/>
      <c r="K44" s="9"/>
      <c r="L44" s="9"/>
      <c r="M44" s="32"/>
      <c r="N44" s="32"/>
      <c r="O44" s="39"/>
      <c r="P44" s="40"/>
      <c r="Q44" s="35"/>
      <c r="R44" s="36"/>
      <c r="S44" s="35"/>
      <c r="T44" s="35"/>
      <c r="U44" s="35"/>
      <c r="V44" s="9"/>
    </row>
    <row r="45" spans="9:22" ht="13.5">
      <c r="I45" s="86"/>
      <c r="J45" s="10"/>
      <c r="K45" s="9"/>
      <c r="L45" s="9"/>
      <c r="M45" s="32"/>
      <c r="N45" s="32"/>
      <c r="O45" s="39"/>
      <c r="P45" s="40"/>
      <c r="Q45" s="35"/>
      <c r="R45" s="36"/>
      <c r="S45" s="35"/>
      <c r="T45" s="35"/>
      <c r="U45" s="35"/>
      <c r="V45" s="9"/>
    </row>
    <row r="46" spans="9:22" ht="13.5">
      <c r="I46" s="86"/>
      <c r="J46" s="28"/>
      <c r="K46" s="9"/>
      <c r="L46" s="9"/>
      <c r="M46" s="32"/>
      <c r="N46" s="32"/>
      <c r="O46" s="33"/>
      <c r="P46" s="15"/>
      <c r="Q46" s="17"/>
      <c r="R46" s="36"/>
      <c r="S46" s="17"/>
      <c r="T46" s="17"/>
      <c r="U46" s="17"/>
      <c r="V46" s="9"/>
    </row>
    <row r="47" spans="9:22" ht="13.5">
      <c r="I47" s="86"/>
      <c r="J47" s="30"/>
      <c r="K47" s="9"/>
      <c r="L47" s="9"/>
      <c r="M47" s="32"/>
      <c r="N47" s="32"/>
      <c r="O47" s="41"/>
      <c r="P47" s="17"/>
      <c r="Q47" s="35"/>
      <c r="R47" s="36"/>
      <c r="S47" s="35"/>
      <c r="T47" s="35"/>
      <c r="U47" s="35"/>
      <c r="V47" s="9"/>
    </row>
    <row r="48" spans="9:22" ht="13.5">
      <c r="I48" s="86"/>
      <c r="J48" s="21"/>
      <c r="K48" s="9"/>
      <c r="L48" s="9"/>
      <c r="M48" s="32"/>
      <c r="N48" s="32"/>
      <c r="O48" s="37"/>
      <c r="P48" s="17"/>
      <c r="Q48" s="35"/>
      <c r="R48" s="36"/>
      <c r="S48" s="35"/>
      <c r="T48" s="35"/>
      <c r="U48" s="35"/>
      <c r="V48" s="9"/>
    </row>
    <row r="49" spans="9:22" ht="13.5">
      <c r="I49" s="82"/>
      <c r="J49" s="26"/>
      <c r="K49" s="9"/>
      <c r="L49" s="9"/>
      <c r="M49" s="32"/>
      <c r="N49" s="32"/>
      <c r="O49" s="31"/>
      <c r="P49" s="17"/>
      <c r="Q49" s="35"/>
      <c r="R49" s="36"/>
      <c r="S49" s="35"/>
      <c r="T49" s="35"/>
      <c r="U49" s="35"/>
      <c r="V49" s="9"/>
    </row>
    <row r="50" spans="9:22" ht="13.5">
      <c r="I50" s="87"/>
      <c r="J50" s="24"/>
      <c r="K50" s="19"/>
      <c r="L50" s="19"/>
      <c r="M50" s="32"/>
      <c r="N50" s="32"/>
      <c r="O50" s="39"/>
      <c r="P50" s="40"/>
      <c r="Q50" s="35"/>
      <c r="R50" s="36"/>
      <c r="S50" s="35"/>
      <c r="T50" s="35"/>
      <c r="U50" s="35"/>
      <c r="V50" s="9"/>
    </row>
    <row r="51" spans="10:22" ht="13.5">
      <c r="J51" s="24"/>
      <c r="K51" s="19"/>
      <c r="L51" s="19"/>
      <c r="M51" s="32"/>
      <c r="N51" s="32"/>
      <c r="O51" s="39"/>
      <c r="P51" s="40"/>
      <c r="Q51" s="35"/>
      <c r="R51" s="36"/>
      <c r="S51" s="35"/>
      <c r="T51" s="35"/>
      <c r="U51" s="35"/>
      <c r="V51" s="9"/>
    </row>
    <row r="52" spans="2:22" ht="13.5">
      <c r="B52" s="34"/>
      <c r="C52" s="10"/>
      <c r="D52" s="10"/>
      <c r="E52" s="10"/>
      <c r="F52" s="10"/>
      <c r="G52" s="25"/>
      <c r="H52" s="25"/>
      <c r="I52" s="29"/>
      <c r="J52" s="24"/>
      <c r="K52" s="19"/>
      <c r="L52" s="19"/>
      <c r="M52" s="9"/>
      <c r="N52" s="9"/>
      <c r="O52" s="9"/>
      <c r="P52" s="9"/>
      <c r="Q52" s="9"/>
      <c r="R52" s="9"/>
      <c r="S52" s="9"/>
      <c r="T52" s="9"/>
      <c r="U52" s="9"/>
      <c r="V52" s="9"/>
    </row>
    <row r="53" spans="9:22" ht="13.5">
      <c r="I53" s="24"/>
      <c r="J53" s="24"/>
      <c r="K53" s="19"/>
      <c r="L53" s="19"/>
      <c r="M53" s="9"/>
      <c r="N53" s="9"/>
      <c r="O53" s="9"/>
      <c r="P53" s="9"/>
      <c r="Q53" s="9"/>
      <c r="R53" s="9"/>
      <c r="S53" s="9"/>
      <c r="T53" s="9"/>
      <c r="U53" s="9"/>
      <c r="V53" s="9"/>
    </row>
    <row r="54" spans="2:22" ht="13.5">
      <c r="B54" s="27"/>
      <c r="C54" s="10"/>
      <c r="D54" s="10"/>
      <c r="E54" s="10"/>
      <c r="F54" s="10"/>
      <c r="G54" s="10"/>
      <c r="H54" s="10"/>
      <c r="I54" s="24"/>
      <c r="L54" s="9"/>
      <c r="M54" s="9"/>
      <c r="N54" s="9"/>
      <c r="O54" s="9"/>
      <c r="P54" s="9"/>
      <c r="Q54" s="9"/>
      <c r="R54" s="9"/>
      <c r="S54" s="9"/>
      <c r="T54" s="9"/>
      <c r="U54" s="9"/>
      <c r="V54" s="9"/>
    </row>
    <row r="55" spans="2:22" ht="13.5">
      <c r="B55" s="38"/>
      <c r="C55" s="24"/>
      <c r="D55" s="24"/>
      <c r="E55" s="24"/>
      <c r="F55" s="24"/>
      <c r="G55" s="24"/>
      <c r="H55" s="24"/>
      <c r="I55" s="24"/>
      <c r="L55" s="9"/>
      <c r="M55" s="9"/>
      <c r="N55" s="9"/>
      <c r="O55" s="9"/>
      <c r="P55" s="9"/>
      <c r="Q55" s="9"/>
      <c r="R55" s="9"/>
      <c r="S55" s="9"/>
      <c r="T55" s="9"/>
      <c r="U55" s="9"/>
      <c r="V55" s="9"/>
    </row>
    <row r="56" spans="2:22" ht="13.5">
      <c r="B56" s="42"/>
      <c r="C56" s="24"/>
      <c r="D56" s="24"/>
      <c r="E56" s="24"/>
      <c r="F56" s="24"/>
      <c r="G56" s="24"/>
      <c r="H56" s="24"/>
      <c r="I56" s="24"/>
      <c r="L56" s="9"/>
      <c r="M56" s="9"/>
      <c r="N56" s="9"/>
      <c r="O56" s="9"/>
      <c r="P56" s="9"/>
      <c r="Q56" s="9"/>
      <c r="R56" s="9"/>
      <c r="S56" s="9"/>
      <c r="T56" s="9"/>
      <c r="U56" s="9"/>
      <c r="V56" s="9"/>
    </row>
    <row r="57" spans="12:22" ht="13.5">
      <c r="L57" s="9"/>
      <c r="M57" s="9"/>
      <c r="N57" s="9"/>
      <c r="O57" s="9"/>
      <c r="P57" s="9"/>
      <c r="Q57" s="9"/>
      <c r="R57" s="9"/>
      <c r="S57" s="9"/>
      <c r="T57" s="9"/>
      <c r="U57" s="9"/>
      <c r="V57" s="9"/>
    </row>
    <row r="58" spans="12:22" ht="13.5">
      <c r="L58" s="9"/>
      <c r="M58" s="9"/>
      <c r="N58" s="9"/>
      <c r="O58" s="9"/>
      <c r="P58" s="9"/>
      <c r="Q58" s="9"/>
      <c r="R58" s="9"/>
      <c r="S58" s="9"/>
      <c r="T58" s="9"/>
      <c r="U58" s="9"/>
      <c r="V58" s="9"/>
    </row>
    <row r="59" spans="12:22" ht="13.5">
      <c r="L59" s="9"/>
      <c r="M59" s="9"/>
      <c r="N59" s="9"/>
      <c r="O59" s="9"/>
      <c r="P59" s="9"/>
      <c r="Q59" s="9"/>
      <c r="R59" s="9"/>
      <c r="S59" s="9"/>
      <c r="T59" s="9"/>
      <c r="U59" s="9"/>
      <c r="V59" s="9"/>
    </row>
    <row r="60" spans="12:22" ht="13.5">
      <c r="L60" s="9"/>
      <c r="M60" s="9"/>
      <c r="N60" s="9"/>
      <c r="O60" s="9"/>
      <c r="P60" s="9"/>
      <c r="Q60" s="9"/>
      <c r="R60" s="9"/>
      <c r="S60" s="9"/>
      <c r="T60" s="9"/>
      <c r="U60" s="9"/>
      <c r="V60" s="9"/>
    </row>
    <row r="61" spans="12:22" ht="13.5">
      <c r="L61" s="9"/>
      <c r="M61" s="9"/>
      <c r="N61" s="9"/>
      <c r="O61" s="9"/>
      <c r="P61" s="9"/>
      <c r="Q61" s="9"/>
      <c r="R61" s="9"/>
      <c r="S61" s="9"/>
      <c r="T61" s="9"/>
      <c r="U61" s="9"/>
      <c r="V61" s="9"/>
    </row>
    <row r="62" spans="12:22" ht="13.5">
      <c r="L62" s="9"/>
      <c r="M62" s="9"/>
      <c r="N62" s="9"/>
      <c r="O62" s="9"/>
      <c r="P62" s="9"/>
      <c r="Q62" s="9"/>
      <c r="R62" s="9"/>
      <c r="S62" s="9"/>
      <c r="T62" s="9"/>
      <c r="U62" s="9"/>
      <c r="V62" s="9"/>
    </row>
    <row r="63" spans="12:22" ht="13.5">
      <c r="L63" s="9"/>
      <c r="M63" s="9"/>
      <c r="N63" s="9"/>
      <c r="O63" s="9"/>
      <c r="P63" s="9"/>
      <c r="Q63" s="9"/>
      <c r="R63" s="9"/>
      <c r="S63" s="9"/>
      <c r="T63" s="9"/>
      <c r="U63" s="9"/>
      <c r="V63" s="9"/>
    </row>
    <row r="64" spans="12:22" ht="13.5">
      <c r="L64" s="9"/>
      <c r="M64" s="9"/>
      <c r="N64" s="9"/>
      <c r="O64" s="9"/>
      <c r="P64" s="9"/>
      <c r="Q64" s="9"/>
      <c r="R64" s="9"/>
      <c r="S64" s="9"/>
      <c r="T64" s="9"/>
      <c r="U64" s="9"/>
      <c r="V64" s="9"/>
    </row>
    <row r="65" spans="12:22" ht="13.5">
      <c r="L65" s="9"/>
      <c r="M65" s="9"/>
      <c r="N65" s="9"/>
      <c r="O65" s="9"/>
      <c r="P65" s="9"/>
      <c r="Q65" s="9"/>
      <c r="R65" s="9"/>
      <c r="S65" s="9"/>
      <c r="T65" s="9"/>
      <c r="U65" s="9"/>
      <c r="V65" s="9"/>
    </row>
    <row r="66" spans="12:22" ht="13.5">
      <c r="L66" s="9"/>
      <c r="M66" s="9"/>
      <c r="N66" s="9"/>
      <c r="O66" s="9"/>
      <c r="P66" s="9"/>
      <c r="Q66" s="9"/>
      <c r="R66" s="9"/>
      <c r="S66" s="9"/>
      <c r="T66" s="9"/>
      <c r="U66" s="9"/>
      <c r="V66" s="9"/>
    </row>
    <row r="67" spans="12:22" ht="13.5">
      <c r="L67" s="9"/>
      <c r="M67" s="9"/>
      <c r="N67" s="9"/>
      <c r="O67" s="9"/>
      <c r="P67" s="9"/>
      <c r="Q67" s="9"/>
      <c r="R67" s="9"/>
      <c r="S67" s="9"/>
      <c r="T67" s="9"/>
      <c r="U67" s="9"/>
      <c r="V67" s="9"/>
    </row>
    <row r="68" spans="12:22" ht="13.5">
      <c r="L68" s="9"/>
      <c r="M68" s="9"/>
      <c r="N68" s="9"/>
      <c r="O68" s="9"/>
      <c r="P68" s="9"/>
      <c r="Q68" s="9"/>
      <c r="R68" s="9"/>
      <c r="S68" s="9"/>
      <c r="T68" s="9"/>
      <c r="U68" s="9"/>
      <c r="V68" s="9"/>
    </row>
    <row r="69" spans="12:22" ht="13.5">
      <c r="L69" s="9"/>
      <c r="M69" s="9"/>
      <c r="N69" s="9"/>
      <c r="O69" s="9"/>
      <c r="P69" s="9"/>
      <c r="Q69" s="9"/>
      <c r="R69" s="9"/>
      <c r="S69" s="9"/>
      <c r="T69" s="9"/>
      <c r="U69" s="9"/>
      <c r="V69" s="9"/>
    </row>
    <row r="70" spans="12:22" ht="13.5">
      <c r="L70" s="9"/>
      <c r="M70" s="9"/>
      <c r="N70" s="9"/>
      <c r="O70" s="9"/>
      <c r="P70" s="9"/>
      <c r="Q70" s="9"/>
      <c r="R70" s="9"/>
      <c r="S70" s="9"/>
      <c r="T70" s="9"/>
      <c r="U70" s="9"/>
      <c r="V70" s="9"/>
    </row>
    <row r="71" spans="12:22" ht="13.5">
      <c r="L71" s="9"/>
      <c r="M71" s="9"/>
      <c r="N71" s="9"/>
      <c r="O71" s="9"/>
      <c r="P71" s="9"/>
      <c r="Q71" s="9"/>
      <c r="R71" s="9"/>
      <c r="S71" s="9"/>
      <c r="T71" s="9"/>
      <c r="U71" s="9"/>
      <c r="V71" s="9"/>
    </row>
    <row r="72" spans="12:22" ht="13.5">
      <c r="L72" s="9"/>
      <c r="M72" s="9"/>
      <c r="N72" s="9"/>
      <c r="O72" s="9"/>
      <c r="P72" s="9"/>
      <c r="Q72" s="9"/>
      <c r="R72" s="9"/>
      <c r="S72" s="9"/>
      <c r="T72" s="9"/>
      <c r="U72" s="9"/>
      <c r="V72" s="9"/>
    </row>
    <row r="73" spans="12:22" ht="13.5">
      <c r="L73" s="9"/>
      <c r="M73" s="9"/>
      <c r="N73" s="9"/>
      <c r="O73" s="9"/>
      <c r="P73" s="9"/>
      <c r="Q73" s="9"/>
      <c r="R73" s="9"/>
      <c r="S73" s="9"/>
      <c r="T73" s="9"/>
      <c r="U73" s="9"/>
      <c r="V73" s="9"/>
    </row>
    <row r="74" spans="12:22" ht="13.5">
      <c r="L74" s="9"/>
      <c r="M74" s="9"/>
      <c r="N74" s="9"/>
      <c r="O74" s="9"/>
      <c r="P74" s="9"/>
      <c r="Q74" s="9"/>
      <c r="R74" s="9"/>
      <c r="S74" s="9"/>
      <c r="T74" s="9"/>
      <c r="U74" s="9"/>
      <c r="V74" s="9"/>
    </row>
    <row r="75" spans="12:22" ht="13.5">
      <c r="L75" s="9"/>
      <c r="M75" s="9"/>
      <c r="N75" s="9"/>
      <c r="O75" s="9"/>
      <c r="P75" s="9"/>
      <c r="Q75" s="9"/>
      <c r="R75" s="9"/>
      <c r="S75" s="9"/>
      <c r="T75" s="9"/>
      <c r="U75" s="9"/>
      <c r="V75" s="9"/>
    </row>
    <row r="76" spans="12:22" ht="13.5">
      <c r="L76" s="9"/>
      <c r="M76" s="9"/>
      <c r="N76" s="9"/>
      <c r="O76" s="9"/>
      <c r="P76" s="9"/>
      <c r="Q76" s="9"/>
      <c r="R76" s="9"/>
      <c r="S76" s="9"/>
      <c r="T76" s="9"/>
      <c r="U76" s="9"/>
      <c r="V76" s="9"/>
    </row>
    <row r="77" spans="12:22" ht="13.5">
      <c r="L77" s="9"/>
      <c r="M77" s="9"/>
      <c r="N77" s="9"/>
      <c r="O77" s="9"/>
      <c r="P77" s="9"/>
      <c r="Q77" s="9"/>
      <c r="R77" s="9"/>
      <c r="S77" s="9"/>
      <c r="T77" s="9"/>
      <c r="U77" s="9"/>
      <c r="V77" s="9"/>
    </row>
    <row r="78" spans="12:22" ht="13.5">
      <c r="L78" s="9"/>
      <c r="M78" s="9"/>
      <c r="N78" s="9"/>
      <c r="O78" s="9"/>
      <c r="P78" s="9"/>
      <c r="Q78" s="9"/>
      <c r="R78" s="9"/>
      <c r="S78" s="9"/>
      <c r="T78" s="9"/>
      <c r="U78" s="9"/>
      <c r="V78" s="9"/>
    </row>
    <row r="79" spans="12:22" ht="13.5">
      <c r="L79" s="9"/>
      <c r="M79" s="9"/>
      <c r="N79" s="9"/>
      <c r="O79" s="9"/>
      <c r="P79" s="9"/>
      <c r="Q79" s="9"/>
      <c r="R79" s="9"/>
      <c r="S79" s="9"/>
      <c r="T79" s="9"/>
      <c r="U79" s="9"/>
      <c r="V79" s="9"/>
    </row>
    <row r="80" spans="12:22" ht="13.5">
      <c r="L80" s="9"/>
      <c r="M80" s="9"/>
      <c r="N80" s="9"/>
      <c r="O80" s="9"/>
      <c r="P80" s="9"/>
      <c r="Q80" s="9"/>
      <c r="R80" s="9"/>
      <c r="S80" s="9"/>
      <c r="T80" s="9"/>
      <c r="U80" s="9"/>
      <c r="V80" s="9"/>
    </row>
    <row r="81" spans="12:22" ht="13.5">
      <c r="L81" s="9"/>
      <c r="M81" s="9"/>
      <c r="N81" s="9"/>
      <c r="O81" s="9"/>
      <c r="P81" s="9"/>
      <c r="Q81" s="9"/>
      <c r="R81" s="9"/>
      <c r="S81" s="9"/>
      <c r="T81" s="9"/>
      <c r="U81" s="9"/>
      <c r="V81" s="9"/>
    </row>
    <row r="82" spans="12:22" ht="13.5">
      <c r="L82" s="9"/>
      <c r="M82" s="9"/>
      <c r="N82" s="9"/>
      <c r="O82" s="9"/>
      <c r="P82" s="9"/>
      <c r="Q82" s="9"/>
      <c r="R82" s="9"/>
      <c r="S82" s="9"/>
      <c r="T82" s="9"/>
      <c r="U82" s="9"/>
      <c r="V82" s="9"/>
    </row>
    <row r="83" spans="12:22" ht="13.5">
      <c r="L83" s="9"/>
      <c r="M83" s="9"/>
      <c r="N83" s="9"/>
      <c r="O83" s="9"/>
      <c r="P83" s="9"/>
      <c r="Q83" s="9"/>
      <c r="R83" s="9"/>
      <c r="S83" s="9"/>
      <c r="T83" s="9"/>
      <c r="U83" s="9"/>
      <c r="V83" s="9"/>
    </row>
    <row r="84" spans="12:22" ht="13.5">
      <c r="L84" s="9"/>
      <c r="M84" s="9"/>
      <c r="N84" s="9"/>
      <c r="O84" s="9"/>
      <c r="P84" s="9"/>
      <c r="Q84" s="9"/>
      <c r="R84" s="9"/>
      <c r="S84" s="9"/>
      <c r="T84" s="9"/>
      <c r="U84" s="9"/>
      <c r="V84" s="9"/>
    </row>
    <row r="85" spans="12:22" ht="13.5">
      <c r="L85" s="9"/>
      <c r="M85" s="9"/>
      <c r="N85" s="9"/>
      <c r="O85" s="9"/>
      <c r="P85" s="9"/>
      <c r="Q85" s="9"/>
      <c r="R85" s="9"/>
      <c r="S85" s="9"/>
      <c r="T85" s="9"/>
      <c r="U85" s="9"/>
      <c r="V85" s="9"/>
    </row>
    <row r="86" spans="12:22" ht="13.5">
      <c r="L86" s="9"/>
      <c r="M86" s="9"/>
      <c r="N86" s="9"/>
      <c r="O86" s="9"/>
      <c r="P86" s="9"/>
      <c r="Q86" s="9"/>
      <c r="R86" s="9"/>
      <c r="S86" s="9"/>
      <c r="T86" s="9"/>
      <c r="U86" s="9"/>
      <c r="V86" s="9"/>
    </row>
    <row r="87" spans="12:22" ht="13.5">
      <c r="L87" s="9"/>
      <c r="M87" s="9"/>
      <c r="N87" s="9"/>
      <c r="O87" s="9"/>
      <c r="P87" s="9"/>
      <c r="Q87" s="9"/>
      <c r="R87" s="9"/>
      <c r="S87" s="9"/>
      <c r="T87" s="9"/>
      <c r="U87" s="9"/>
      <c r="V87" s="9"/>
    </row>
  </sheetData>
  <sheetProtection/>
  <mergeCells count="22">
    <mergeCell ref="R4:U4"/>
    <mergeCell ref="N3:O3"/>
    <mergeCell ref="N4:O4"/>
    <mergeCell ref="N5:O5"/>
    <mergeCell ref="N6:O6"/>
    <mergeCell ref="Q3:U3"/>
    <mergeCell ref="Q5:U5"/>
    <mergeCell ref="Q7:S7"/>
    <mergeCell ref="Q8:U8"/>
    <mergeCell ref="N7:O7"/>
    <mergeCell ref="N8:O8"/>
    <mergeCell ref="N11:O11"/>
    <mergeCell ref="F11:H11"/>
    <mergeCell ref="B1:D1"/>
    <mergeCell ref="M30:M36"/>
    <mergeCell ref="M21:M27"/>
    <mergeCell ref="M12:M18"/>
    <mergeCell ref="N20:O20"/>
    <mergeCell ref="F20:H20"/>
    <mergeCell ref="C11:D11"/>
    <mergeCell ref="F29:H29"/>
    <mergeCell ref="B2:I2"/>
  </mergeCells>
  <hyperlinks>
    <hyperlink ref="B11" location="講座5!A1" display="講座5!A1"/>
    <hyperlink ref="B20" location="講座15!A1" display="講座15!A1"/>
    <hyperlink ref="B29" location="講座20!A1" display="講座20!A1"/>
  </hyperlinks>
  <printOptions/>
  <pageMargins left="0.6692913385826772" right="0.2362204724409449" top="0.6692913385826772" bottom="0.3937007874015748" header="0.4330708661417323" footer="0.2755905511811024"/>
  <pageSetup horizontalDpi="300" verticalDpi="300" orientation="landscape" paperSize="8" r:id="rId4"/>
  <headerFooter alignWithMargins="0">
    <oddFooter>&amp;R&amp;6&amp;F　　&amp;A</oddFooter>
  </headerFooter>
  <drawing r:id="rId3"/>
  <legacyDrawing r:id="rId2"/>
</worksheet>
</file>

<file path=xl/worksheets/sheet2.xml><?xml version="1.0" encoding="utf-8"?>
<worksheet xmlns="http://schemas.openxmlformats.org/spreadsheetml/2006/main" xmlns:r="http://schemas.openxmlformats.org/officeDocument/2006/relationships">
  <dimension ref="A1:O98"/>
  <sheetViews>
    <sheetView showZeros="0" zoomScalePageLayoutView="0" workbookViewId="0" topLeftCell="A1">
      <selection activeCell="J2" sqref="J2"/>
    </sheetView>
  </sheetViews>
  <sheetFormatPr defaultColWidth="8.875" defaultRowHeight="13.5"/>
  <cols>
    <col min="1" max="1" width="1.12109375" style="8" customWidth="1"/>
    <col min="2" max="2" width="5.375" style="8" customWidth="1"/>
    <col min="3" max="3" width="12.50390625" style="8" customWidth="1"/>
    <col min="4" max="4" width="11.375" style="8" customWidth="1"/>
    <col min="5" max="5" width="4.625" style="8" customWidth="1"/>
    <col min="6" max="6" width="12.75390625" style="8" customWidth="1"/>
    <col min="7" max="7" width="12.875" style="8" customWidth="1"/>
    <col min="8" max="8" width="5.625" style="8" customWidth="1"/>
    <col min="9" max="9" width="5.50390625" style="8" customWidth="1"/>
    <col min="10" max="10" width="10.875" style="8" customWidth="1"/>
    <col min="11" max="11" width="12.75390625" style="8" customWidth="1"/>
    <col min="12" max="12" width="2.00390625" style="8" customWidth="1"/>
    <col min="13" max="13" width="4.625" style="8" customWidth="1"/>
    <col min="14" max="14" width="12.875" style="8" customWidth="1"/>
    <col min="15" max="15" width="11.25390625" style="8" customWidth="1"/>
    <col min="16" max="16384" width="8.875" style="8" customWidth="1"/>
  </cols>
  <sheetData>
    <row r="1" ht="25.5" customHeight="1" thickBot="1">
      <c r="C1" s="136" t="s">
        <v>73</v>
      </c>
    </row>
    <row r="2" spans="1:15" ht="22.5" customHeight="1" thickBot="1">
      <c r="A2" s="9"/>
      <c r="B2" s="9"/>
      <c r="C2" s="106" t="str">
        <f>O2</f>
        <v>10月開催</v>
      </c>
      <c r="D2" s="306" t="str">
        <f>'概要・申込書'!O2</f>
        <v>JAVAﾌﾟﾛｸﾞﾗﾐﾝｸﾞ１＆ﾃﾞｰﾀﾍﾞｰｽ設計＆ｺﾐｭﾆｹｰｼｮﾝ能力</v>
      </c>
      <c r="E2" s="306"/>
      <c r="F2" s="306"/>
      <c r="G2" s="306"/>
      <c r="H2" s="306"/>
      <c r="I2" s="307"/>
      <c r="K2" s="278">
        <f>O4</f>
        <v>0</v>
      </c>
      <c r="L2" s="9"/>
      <c r="N2" s="137" t="s">
        <v>74</v>
      </c>
      <c r="O2" s="162" t="s">
        <v>126</v>
      </c>
    </row>
    <row r="3" spans="1:14" ht="19.5" customHeight="1" thickBot="1">
      <c r="A3" s="9"/>
      <c r="B3" s="9"/>
      <c r="C3" s="390" t="s">
        <v>9</v>
      </c>
      <c r="D3" s="391"/>
      <c r="E3" s="49"/>
      <c r="F3" s="103">
        <f>'概要・申込書'!Q3</f>
        <v>0</v>
      </c>
      <c r="G3" s="103"/>
      <c r="H3" s="103"/>
      <c r="I3" s="110" t="s">
        <v>51</v>
      </c>
      <c r="J3" s="103"/>
      <c r="K3" s="104"/>
      <c r="L3" s="9"/>
      <c r="N3" s="138"/>
    </row>
    <row r="4" spans="1:15" ht="19.5" customHeight="1" thickBot="1">
      <c r="A4" s="9"/>
      <c r="B4" s="9"/>
      <c r="C4" s="392" t="s">
        <v>10</v>
      </c>
      <c r="D4" s="393"/>
      <c r="E4" s="50" t="s">
        <v>47</v>
      </c>
      <c r="F4" s="67">
        <f>'概要・申込書'!Q4</f>
        <v>0</v>
      </c>
      <c r="G4" s="362">
        <f>'概要・申込書'!R4</f>
        <v>0</v>
      </c>
      <c r="H4" s="362"/>
      <c r="I4" s="362"/>
      <c r="J4" s="362"/>
      <c r="K4" s="363"/>
      <c r="L4" s="9"/>
      <c r="N4" s="139" t="s">
        <v>72</v>
      </c>
      <c r="O4" s="168"/>
    </row>
    <row r="5" spans="1:14" ht="19.5" customHeight="1">
      <c r="A5" s="9"/>
      <c r="B5" s="9"/>
      <c r="C5" s="394" t="s">
        <v>22</v>
      </c>
      <c r="D5" s="395"/>
      <c r="E5" s="50"/>
      <c r="F5" s="364">
        <f>'概要・申込書'!Q5</f>
        <v>0</v>
      </c>
      <c r="G5" s="364"/>
      <c r="H5" s="364"/>
      <c r="I5" s="364"/>
      <c r="J5" s="364"/>
      <c r="K5" s="365"/>
      <c r="L5" s="9"/>
      <c r="N5" s="138"/>
    </row>
    <row r="6" spans="1:14" ht="19.5" customHeight="1">
      <c r="A6" s="9"/>
      <c r="B6" s="9"/>
      <c r="C6" s="394" t="s">
        <v>21</v>
      </c>
      <c r="D6" s="395"/>
      <c r="E6" s="50"/>
      <c r="F6" s="73" t="s">
        <v>23</v>
      </c>
      <c r="G6" s="287">
        <f>'概要・申込書'!R6</f>
        <v>0</v>
      </c>
      <c r="H6" s="288"/>
      <c r="I6" s="47" t="s">
        <v>43</v>
      </c>
      <c r="J6" s="105">
        <f>'概要・申込書'!U6</f>
        <v>0</v>
      </c>
      <c r="K6" s="109" t="s">
        <v>52</v>
      </c>
      <c r="L6" s="9"/>
      <c r="N6" s="138"/>
    </row>
    <row r="7" spans="1:14" ht="19.5" customHeight="1">
      <c r="A7" s="9"/>
      <c r="B7" s="9"/>
      <c r="C7" s="392" t="s">
        <v>11</v>
      </c>
      <c r="D7" s="393"/>
      <c r="E7" s="50"/>
      <c r="F7" s="366">
        <f>'概要・申込書'!Q7</f>
        <v>0</v>
      </c>
      <c r="G7" s="366"/>
      <c r="H7" s="367"/>
      <c r="I7" s="7" t="s">
        <v>12</v>
      </c>
      <c r="J7" s="376">
        <f>'概要・申込書'!U7</f>
        <v>0</v>
      </c>
      <c r="K7" s="377"/>
      <c r="L7" s="9"/>
      <c r="N7" s="138"/>
    </row>
    <row r="8" spans="1:14" ht="19.5" customHeight="1" thickBot="1">
      <c r="A8" s="9"/>
      <c r="B8" s="9"/>
      <c r="C8" s="396" t="s">
        <v>13</v>
      </c>
      <c r="D8" s="397"/>
      <c r="E8" s="51"/>
      <c r="F8" s="383">
        <f>'概要・申込書'!Q8</f>
        <v>0</v>
      </c>
      <c r="G8" s="384"/>
      <c r="H8" s="384"/>
      <c r="I8" s="384"/>
      <c r="J8" s="384"/>
      <c r="K8" s="385"/>
      <c r="L8" s="9"/>
      <c r="N8" s="138"/>
    </row>
    <row r="9" spans="1:14" ht="19.5" customHeight="1">
      <c r="A9" s="9"/>
      <c r="B9" s="9"/>
      <c r="C9" s="11"/>
      <c r="D9" s="11"/>
      <c r="E9" s="12"/>
      <c r="F9" s="111"/>
      <c r="G9" s="88"/>
      <c r="H9" s="88"/>
      <c r="I9" s="88"/>
      <c r="J9" s="88"/>
      <c r="K9" s="88"/>
      <c r="L9" s="9"/>
      <c r="N9" s="138"/>
    </row>
    <row r="10" spans="1:14" ht="19.5" customHeight="1" thickBot="1">
      <c r="A10" s="9"/>
      <c r="B10" s="113"/>
      <c r="C10" s="114"/>
      <c r="D10" s="115"/>
      <c r="E10" s="116" t="s">
        <v>53</v>
      </c>
      <c r="F10" s="117">
        <f>SUM(F12:F15)</f>
        <v>0</v>
      </c>
      <c r="G10" s="118" t="s">
        <v>54</v>
      </c>
      <c r="H10" s="119" t="s">
        <v>55</v>
      </c>
      <c r="I10" s="120"/>
      <c r="J10" s="121"/>
      <c r="K10" s="121"/>
      <c r="L10" s="9"/>
      <c r="N10" s="138"/>
    </row>
    <row r="11" spans="1:14" ht="19.5" customHeight="1">
      <c r="A11" s="9"/>
      <c r="B11" s="113"/>
      <c r="C11" s="114"/>
      <c r="D11" s="122"/>
      <c r="E11" s="123"/>
      <c r="F11" s="120"/>
      <c r="G11" s="120"/>
      <c r="H11" s="120"/>
      <c r="I11" s="120"/>
      <c r="J11" s="121"/>
      <c r="K11" s="121"/>
      <c r="L11" s="9"/>
      <c r="N11" s="138"/>
    </row>
    <row r="12" spans="1:14" ht="19.5" customHeight="1">
      <c r="A12" s="9"/>
      <c r="B12" s="113"/>
      <c r="C12" s="124" t="s">
        <v>56</v>
      </c>
      <c r="D12" s="125" t="s">
        <v>57</v>
      </c>
      <c r="E12" s="126"/>
      <c r="F12" s="127">
        <f>SUM(J29,J38,J47)</f>
        <v>0</v>
      </c>
      <c r="G12" s="128" t="s">
        <v>1</v>
      </c>
      <c r="H12" s="120"/>
      <c r="I12" s="120"/>
      <c r="J12" s="121"/>
      <c r="K12" s="121"/>
      <c r="L12" s="9"/>
      <c r="N12" s="138"/>
    </row>
    <row r="13" spans="1:14" ht="19.5" customHeight="1">
      <c r="A13" s="9"/>
      <c r="B13" s="113"/>
      <c r="C13" s="114"/>
      <c r="D13" s="122"/>
      <c r="E13" s="125"/>
      <c r="F13" s="129">
        <f>F12*0.05</f>
        <v>0</v>
      </c>
      <c r="G13" s="128" t="s">
        <v>58</v>
      </c>
      <c r="H13" s="120"/>
      <c r="I13" s="120"/>
      <c r="J13" s="121"/>
      <c r="K13" s="121"/>
      <c r="L13" s="9"/>
      <c r="N13" s="138"/>
    </row>
    <row r="14" spans="1:14" ht="19.5" customHeight="1">
      <c r="A14" s="9"/>
      <c r="B14" s="113"/>
      <c r="C14" s="114"/>
      <c r="D14" s="124" t="s">
        <v>59</v>
      </c>
      <c r="E14" s="125"/>
      <c r="F14" s="129"/>
      <c r="G14" s="128" t="s">
        <v>1</v>
      </c>
      <c r="H14" s="120"/>
      <c r="I14" s="120"/>
      <c r="J14" s="121"/>
      <c r="K14" s="121"/>
      <c r="L14" s="9"/>
      <c r="N14" s="138"/>
    </row>
    <row r="15" spans="1:14" ht="19.5" customHeight="1">
      <c r="A15" s="9"/>
      <c r="B15" s="113"/>
      <c r="C15" s="126"/>
      <c r="D15" s="126"/>
      <c r="E15" s="126"/>
      <c r="F15" s="129"/>
      <c r="G15" s="128" t="s">
        <v>58</v>
      </c>
      <c r="H15" s="126"/>
      <c r="I15" s="126"/>
      <c r="J15" s="126"/>
      <c r="K15" s="126"/>
      <c r="L15" s="9"/>
      <c r="N15" s="138"/>
    </row>
    <row r="16" spans="1:14" ht="19.5" customHeight="1" thickBot="1">
      <c r="A16" s="9"/>
      <c r="B16" s="113"/>
      <c r="C16" s="130" t="s">
        <v>60</v>
      </c>
      <c r="D16" s="122"/>
      <c r="E16" s="131"/>
      <c r="F16" s="128"/>
      <c r="G16" s="128"/>
      <c r="H16" s="120"/>
      <c r="I16" s="120"/>
      <c r="J16" s="121"/>
      <c r="K16" s="121"/>
      <c r="L16" s="9"/>
      <c r="N16" s="138"/>
    </row>
    <row r="17" spans="1:15" ht="19.5" customHeight="1" thickBot="1">
      <c r="A17" s="9"/>
      <c r="B17" s="113"/>
      <c r="C17" s="130" t="s">
        <v>61</v>
      </c>
      <c r="D17" s="122"/>
      <c r="E17" s="378">
        <f>O17</f>
        <v>0</v>
      </c>
      <c r="F17" s="378"/>
      <c r="G17" s="378"/>
      <c r="H17" s="120"/>
      <c r="I17" s="120"/>
      <c r="J17" s="121"/>
      <c r="K17" s="121"/>
      <c r="L17" s="9"/>
      <c r="N17" s="139" t="s">
        <v>71</v>
      </c>
      <c r="O17" s="163"/>
    </row>
    <row r="18" spans="1:12" ht="19.5" customHeight="1">
      <c r="A18" s="9"/>
      <c r="B18" s="113"/>
      <c r="C18" s="130" t="s">
        <v>62</v>
      </c>
      <c r="D18" s="122"/>
      <c r="E18" s="131" t="s">
        <v>63</v>
      </c>
      <c r="F18" s="128"/>
      <c r="G18" s="128" t="s">
        <v>64</v>
      </c>
      <c r="H18" s="120" t="s">
        <v>65</v>
      </c>
      <c r="I18" s="132"/>
      <c r="J18" s="121"/>
      <c r="K18" s="121"/>
      <c r="L18" s="9"/>
    </row>
    <row r="19" spans="1:12" ht="19.5" customHeight="1">
      <c r="A19" s="9"/>
      <c r="B19" s="113"/>
      <c r="C19" s="130" t="s">
        <v>66</v>
      </c>
      <c r="D19" s="122"/>
      <c r="E19" s="131" t="s">
        <v>67</v>
      </c>
      <c r="F19" s="128"/>
      <c r="G19" s="128"/>
      <c r="H19" s="120" t="s">
        <v>68</v>
      </c>
      <c r="I19" s="120"/>
      <c r="J19" s="121"/>
      <c r="K19" s="121"/>
      <c r="L19" s="9"/>
    </row>
    <row r="20" spans="1:12" ht="19.5" customHeight="1">
      <c r="A20" s="9"/>
      <c r="B20" s="113"/>
      <c r="C20" s="114"/>
      <c r="D20" s="122"/>
      <c r="E20" s="133"/>
      <c r="F20" s="134" t="s">
        <v>69</v>
      </c>
      <c r="G20" s="135" t="s">
        <v>70</v>
      </c>
      <c r="I20" s="9"/>
      <c r="J20" s="121"/>
      <c r="K20" s="121"/>
      <c r="L20" s="9"/>
    </row>
    <row r="21" spans="1:12" ht="20.25" customHeight="1" thickBot="1">
      <c r="A21" s="9"/>
      <c r="B21" s="9"/>
      <c r="C21" s="9"/>
      <c r="D21" s="9"/>
      <c r="E21" s="14"/>
      <c r="F21" s="9"/>
      <c r="G21" s="9"/>
      <c r="H21" s="9"/>
      <c r="I21" s="9"/>
      <c r="J21" s="9"/>
      <c r="K21" s="9"/>
      <c r="L21" s="9"/>
    </row>
    <row r="22" spans="1:12" ht="27.75" customHeight="1" thickBot="1">
      <c r="A22" s="44"/>
      <c r="B22" s="202">
        <v>4</v>
      </c>
      <c r="C22" s="388" t="str">
        <f>'概要・申込書'!C11:D11</f>
        <v>JAVAプログラミング１</v>
      </c>
      <c r="D22" s="389"/>
      <c r="E22" s="75"/>
      <c r="F22" s="76" t="s">
        <v>14</v>
      </c>
      <c r="G22" s="77" t="s">
        <v>48</v>
      </c>
      <c r="H22" s="76" t="s">
        <v>15</v>
      </c>
      <c r="I22" s="76" t="s">
        <v>16</v>
      </c>
      <c r="J22" s="386" t="s">
        <v>49</v>
      </c>
      <c r="K22" s="387"/>
      <c r="L22" s="9"/>
    </row>
    <row r="23" spans="1:12" ht="13.5">
      <c r="A23" s="9"/>
      <c r="B23" s="332"/>
      <c r="C23" s="53" t="s">
        <v>24</v>
      </c>
      <c r="D23" s="97" t="str">
        <f>'概要・申込書'!O12</f>
        <v>10/6.7.8</v>
      </c>
      <c r="E23" s="16">
        <v>1</v>
      </c>
      <c r="F23" s="68">
        <f>'概要・申込書'!Q12</f>
        <v>0</v>
      </c>
      <c r="G23" s="69">
        <f>'概要・申込書'!R12</f>
        <v>0</v>
      </c>
      <c r="H23" s="16">
        <f>'概要・申込書'!S12</f>
        <v>0</v>
      </c>
      <c r="I23" s="16">
        <f>'概要・申込書'!T12</f>
        <v>0</v>
      </c>
      <c r="J23" s="374">
        <f>'概要・申込書'!U12</f>
        <v>0</v>
      </c>
      <c r="K23" s="375"/>
      <c r="L23" s="9"/>
    </row>
    <row r="24" spans="1:12" ht="15.75" customHeight="1">
      <c r="A24" s="9"/>
      <c r="B24" s="332"/>
      <c r="C24" s="53" t="s">
        <v>30</v>
      </c>
      <c r="D24" s="98">
        <f>'概要・申込書'!O14</f>
        <v>44300</v>
      </c>
      <c r="E24" s="18">
        <v>2</v>
      </c>
      <c r="F24" s="68">
        <f>'概要・申込書'!Q13</f>
        <v>0</v>
      </c>
      <c r="G24" s="69">
        <f>'概要・申込書'!R13</f>
        <v>0</v>
      </c>
      <c r="H24" s="16">
        <f>'概要・申込書'!S13</f>
        <v>0</v>
      </c>
      <c r="I24" s="16">
        <f>'概要・申込書'!T13</f>
        <v>0</v>
      </c>
      <c r="J24" s="370">
        <f>'概要・申込書'!U13</f>
        <v>0</v>
      </c>
      <c r="K24" s="371"/>
      <c r="L24" s="9"/>
    </row>
    <row r="25" spans="1:12" ht="13.5">
      <c r="A25" s="9"/>
      <c r="B25" s="332"/>
      <c r="C25" s="66" t="s">
        <v>20</v>
      </c>
      <c r="D25" s="98">
        <f>'概要・申込書'!O15</f>
        <v>3200</v>
      </c>
      <c r="E25" s="18">
        <v>3</v>
      </c>
      <c r="F25" s="68">
        <f>'概要・申込書'!Q14</f>
        <v>0</v>
      </c>
      <c r="G25" s="69">
        <f>'概要・申込書'!R14</f>
        <v>0</v>
      </c>
      <c r="H25" s="16">
        <f>'概要・申込書'!S14</f>
        <v>0</v>
      </c>
      <c r="I25" s="16">
        <f>'概要・申込書'!T14</f>
        <v>0</v>
      </c>
      <c r="J25" s="370">
        <f>'概要・申込書'!U14</f>
        <v>0</v>
      </c>
      <c r="K25" s="371"/>
      <c r="L25" s="9"/>
    </row>
    <row r="26" spans="1:12" ht="13.5">
      <c r="A26" s="9"/>
      <c r="B26" s="332"/>
      <c r="C26" s="53" t="s">
        <v>32</v>
      </c>
      <c r="D26" s="99">
        <f>'概要・申込書'!O16</f>
        <v>46515</v>
      </c>
      <c r="E26" s="59">
        <v>4</v>
      </c>
      <c r="F26" s="68">
        <f>'概要・申込書'!Q15</f>
        <v>0</v>
      </c>
      <c r="G26" s="69">
        <f>'概要・申込書'!R15</f>
        <v>0</v>
      </c>
      <c r="H26" s="16">
        <f>'概要・申込書'!S15</f>
        <v>0</v>
      </c>
      <c r="I26" s="16">
        <f>'概要・申込書'!T15</f>
        <v>0</v>
      </c>
      <c r="J26" s="370">
        <f>'概要・申込書'!U15</f>
        <v>0</v>
      </c>
      <c r="K26" s="371"/>
      <c r="L26" s="9"/>
    </row>
    <row r="27" spans="1:12" ht="13.5">
      <c r="A27" s="9"/>
      <c r="B27" s="332"/>
      <c r="C27" s="66" t="s">
        <v>33</v>
      </c>
      <c r="D27" s="99">
        <f>'概要・申込書'!O17</f>
        <v>3360</v>
      </c>
      <c r="E27" s="59">
        <v>5</v>
      </c>
      <c r="F27" s="68">
        <f>'概要・申込書'!Q16</f>
        <v>0</v>
      </c>
      <c r="G27" s="69">
        <f>'概要・申込書'!R16</f>
        <v>0</v>
      </c>
      <c r="H27" s="16">
        <f>'概要・申込書'!S16</f>
        <v>0</v>
      </c>
      <c r="I27" s="16">
        <f>'概要・申込書'!T16</f>
        <v>0</v>
      </c>
      <c r="J27" s="370">
        <f>'概要・申込書'!U16</f>
        <v>0</v>
      </c>
      <c r="K27" s="371"/>
      <c r="L27" s="9"/>
    </row>
    <row r="28" spans="1:12" ht="14.25" thickBot="1">
      <c r="A28" s="9"/>
      <c r="B28" s="332"/>
      <c r="C28" s="64"/>
      <c r="D28" s="65"/>
      <c r="E28" s="20">
        <v>6</v>
      </c>
      <c r="F28" s="108">
        <f>'概要・申込書'!Q17</f>
        <v>0</v>
      </c>
      <c r="G28" s="70">
        <f>'概要・申込書'!R17</f>
        <v>0</v>
      </c>
      <c r="H28" s="20">
        <f>'概要・申込書'!S17</f>
        <v>0</v>
      </c>
      <c r="I28" s="20">
        <f>'概要・申込書'!T17</f>
        <v>0</v>
      </c>
      <c r="J28" s="372">
        <f>'概要・申込書'!U17</f>
        <v>0</v>
      </c>
      <c r="K28" s="373"/>
      <c r="L28" s="9"/>
    </row>
    <row r="29" spans="1:12" ht="14.25" thickBot="1">
      <c r="A29" s="19"/>
      <c r="B29" s="333"/>
      <c r="C29" s="54" t="s">
        <v>50</v>
      </c>
      <c r="D29" s="56" t="s">
        <v>36</v>
      </c>
      <c r="E29" s="60"/>
      <c r="F29" s="52"/>
      <c r="G29" s="52"/>
      <c r="H29" s="101" t="s">
        <v>31</v>
      </c>
      <c r="I29" s="107">
        <f>'概要・申込書'!T18</f>
        <v>0</v>
      </c>
      <c r="J29" s="368">
        <f>'概要・申込書'!U18</f>
        <v>0</v>
      </c>
      <c r="K29" s="369"/>
      <c r="L29" s="9"/>
    </row>
    <row r="30" spans="1:12" ht="14.25" thickBot="1">
      <c r="A30" s="19"/>
      <c r="B30" s="22"/>
      <c r="C30" s="54"/>
      <c r="D30" s="55"/>
      <c r="E30" s="61"/>
      <c r="F30" s="23"/>
      <c r="G30" s="23"/>
      <c r="H30" s="23"/>
      <c r="I30" s="23"/>
      <c r="J30" s="23"/>
      <c r="K30" s="23"/>
      <c r="L30" s="9"/>
    </row>
    <row r="31" spans="1:12" ht="23.25" customHeight="1" thickBot="1">
      <c r="A31" s="46"/>
      <c r="B31" s="202">
        <v>13</v>
      </c>
      <c r="C31" s="379" t="str">
        <f>'概要・申込書'!C20</f>
        <v>データベース設計</v>
      </c>
      <c r="D31" s="380"/>
      <c r="E31" s="79"/>
      <c r="F31" s="80" t="s">
        <v>14</v>
      </c>
      <c r="G31" s="77" t="s">
        <v>48</v>
      </c>
      <c r="H31" s="80" t="s">
        <v>15</v>
      </c>
      <c r="I31" s="80" t="s">
        <v>16</v>
      </c>
      <c r="J31" s="381" t="s">
        <v>49</v>
      </c>
      <c r="K31" s="382"/>
      <c r="L31" s="9"/>
    </row>
    <row r="32" spans="1:12" ht="14.25" customHeight="1">
      <c r="A32" s="9"/>
      <c r="B32" s="332"/>
      <c r="C32" s="53" t="s">
        <v>24</v>
      </c>
      <c r="D32" s="97" t="str">
        <f>'概要・申込書'!O21</f>
        <v>10/15.16</v>
      </c>
      <c r="E32" s="16">
        <v>1</v>
      </c>
      <c r="F32" s="68">
        <f>'概要・申込書'!Q21</f>
        <v>0</v>
      </c>
      <c r="G32" s="69">
        <f>'概要・申込書'!R21</f>
        <v>0</v>
      </c>
      <c r="H32" s="16">
        <f>'概要・申込書'!S21</f>
        <v>0</v>
      </c>
      <c r="I32" s="16">
        <f>'概要・申込書'!T21</f>
        <v>0</v>
      </c>
      <c r="J32" s="374">
        <f>'概要・申込書'!U21</f>
        <v>0</v>
      </c>
      <c r="K32" s="375"/>
      <c r="L32" s="9"/>
    </row>
    <row r="33" spans="1:12" ht="16.5" customHeight="1">
      <c r="A33" s="9"/>
      <c r="B33" s="332"/>
      <c r="C33" s="53" t="s">
        <v>30</v>
      </c>
      <c r="D33" s="98">
        <f>'概要・申込書'!O23</f>
        <v>58400</v>
      </c>
      <c r="E33" s="18">
        <v>2</v>
      </c>
      <c r="F33" s="68">
        <f>'概要・申込書'!Q22</f>
        <v>0</v>
      </c>
      <c r="G33" s="69">
        <f>'概要・申込書'!R22</f>
        <v>0</v>
      </c>
      <c r="H33" s="16">
        <f>'概要・申込書'!S22</f>
        <v>0</v>
      </c>
      <c r="I33" s="16">
        <f>'概要・申込書'!T22</f>
        <v>0</v>
      </c>
      <c r="J33" s="370">
        <f>'概要・申込書'!U22</f>
        <v>0</v>
      </c>
      <c r="K33" s="371"/>
      <c r="L33" s="9"/>
    </row>
    <row r="34" spans="1:12" ht="13.5">
      <c r="A34" s="9"/>
      <c r="B34" s="332"/>
      <c r="C34" s="66" t="s">
        <v>20</v>
      </c>
      <c r="D34" s="98">
        <f>'概要・申込書'!O24</f>
        <v>7000</v>
      </c>
      <c r="E34" s="18">
        <v>3</v>
      </c>
      <c r="F34" s="68">
        <f>'概要・申込書'!Q23</f>
        <v>0</v>
      </c>
      <c r="G34" s="69">
        <f>'概要・申込書'!R23</f>
        <v>0</v>
      </c>
      <c r="H34" s="16">
        <f>'概要・申込書'!S23</f>
        <v>0</v>
      </c>
      <c r="I34" s="16">
        <f>'概要・申込書'!T23</f>
        <v>0</v>
      </c>
      <c r="J34" s="370">
        <f>'概要・申込書'!U23</f>
        <v>0</v>
      </c>
      <c r="K34" s="371"/>
      <c r="L34" s="9"/>
    </row>
    <row r="35" spans="1:12" ht="13.5">
      <c r="A35" s="9"/>
      <c r="B35" s="332"/>
      <c r="C35" s="53" t="s">
        <v>32</v>
      </c>
      <c r="D35" s="99">
        <f>'概要・申込書'!O25</f>
        <v>61320</v>
      </c>
      <c r="E35" s="59">
        <v>4</v>
      </c>
      <c r="F35" s="68">
        <f>'概要・申込書'!Q24</f>
        <v>0</v>
      </c>
      <c r="G35" s="69">
        <f>'概要・申込書'!R24</f>
        <v>0</v>
      </c>
      <c r="H35" s="16">
        <f>'概要・申込書'!S24</f>
        <v>0</v>
      </c>
      <c r="I35" s="16">
        <f>'概要・申込書'!T24</f>
        <v>0</v>
      </c>
      <c r="J35" s="370">
        <f>'概要・申込書'!U24</f>
        <v>0</v>
      </c>
      <c r="K35" s="371"/>
      <c r="L35" s="9"/>
    </row>
    <row r="36" spans="1:12" ht="13.5">
      <c r="A36" s="9"/>
      <c r="B36" s="332"/>
      <c r="C36" s="66" t="s">
        <v>33</v>
      </c>
      <c r="D36" s="99">
        <f>'概要・申込書'!O26</f>
        <v>7350</v>
      </c>
      <c r="E36" s="59">
        <v>5</v>
      </c>
      <c r="F36" s="68">
        <f>'概要・申込書'!Q25</f>
        <v>0</v>
      </c>
      <c r="G36" s="69">
        <f>'概要・申込書'!R25</f>
        <v>0</v>
      </c>
      <c r="H36" s="16">
        <f>'概要・申込書'!S25</f>
        <v>0</v>
      </c>
      <c r="I36" s="16">
        <f>'概要・申込書'!T25</f>
        <v>0</v>
      </c>
      <c r="J36" s="370">
        <f>'概要・申込書'!U25</f>
        <v>0</v>
      </c>
      <c r="K36" s="371"/>
      <c r="L36" s="9"/>
    </row>
    <row r="37" spans="1:12" ht="14.25" thickBot="1">
      <c r="A37" s="9"/>
      <c r="B37" s="332"/>
      <c r="C37" s="64"/>
      <c r="D37" s="65"/>
      <c r="E37" s="20">
        <v>6</v>
      </c>
      <c r="F37" s="108">
        <f>'概要・申込書'!Q26</f>
        <v>0</v>
      </c>
      <c r="G37" s="70">
        <f>'概要・申込書'!R26</f>
        <v>0</v>
      </c>
      <c r="H37" s="20">
        <f>'概要・申込書'!S26</f>
        <v>0</v>
      </c>
      <c r="I37" s="20">
        <f>'概要・申込書'!T26</f>
        <v>0</v>
      </c>
      <c r="J37" s="372">
        <f>'概要・申込書'!U26</f>
        <v>0</v>
      </c>
      <c r="K37" s="373"/>
      <c r="L37" s="9"/>
    </row>
    <row r="38" spans="1:12" ht="14.25" thickBot="1">
      <c r="A38" s="9"/>
      <c r="B38" s="333"/>
      <c r="C38" s="54" t="s">
        <v>50</v>
      </c>
      <c r="D38" s="56" t="s">
        <v>36</v>
      </c>
      <c r="E38" s="60"/>
      <c r="F38" s="52"/>
      <c r="G38" s="52"/>
      <c r="H38" s="101" t="s">
        <v>31</v>
      </c>
      <c r="I38" s="107">
        <f>'概要・申込書'!T27</f>
        <v>0</v>
      </c>
      <c r="J38" s="368">
        <f>'概要・申込書'!U27</f>
        <v>0</v>
      </c>
      <c r="K38" s="369"/>
      <c r="L38" s="9"/>
    </row>
    <row r="39" spans="1:12" ht="14.25" thickBot="1">
      <c r="A39" s="19"/>
      <c r="B39" s="32"/>
      <c r="C39" s="57"/>
      <c r="D39" s="58"/>
      <c r="E39" s="62"/>
      <c r="F39" s="63"/>
      <c r="G39" s="63"/>
      <c r="H39" s="63"/>
      <c r="I39" s="63"/>
      <c r="J39" s="63"/>
      <c r="K39" s="63"/>
      <c r="L39" s="9"/>
    </row>
    <row r="40" spans="1:12" ht="16.5" customHeight="1" thickBot="1">
      <c r="A40" s="19"/>
      <c r="B40" s="202">
        <v>14</v>
      </c>
      <c r="C40" s="379" t="str">
        <f>'概要・申込書'!C29</f>
        <v>コミュニケーション能力</v>
      </c>
      <c r="D40" s="380"/>
      <c r="E40" s="79"/>
      <c r="F40" s="80" t="s">
        <v>14</v>
      </c>
      <c r="G40" s="77" t="s">
        <v>48</v>
      </c>
      <c r="H40" s="80" t="s">
        <v>15</v>
      </c>
      <c r="I40" s="80" t="s">
        <v>16</v>
      </c>
      <c r="J40" s="381" t="s">
        <v>49</v>
      </c>
      <c r="K40" s="382"/>
      <c r="L40" s="9"/>
    </row>
    <row r="41" spans="1:12" ht="13.5">
      <c r="A41" s="19"/>
      <c r="B41" s="332"/>
      <c r="C41" s="53" t="s">
        <v>24</v>
      </c>
      <c r="D41" s="97" t="str">
        <f>'概要・申込書'!O30</f>
        <v>10/21.22.23</v>
      </c>
      <c r="E41" s="16">
        <v>1</v>
      </c>
      <c r="F41" s="68">
        <f>'概要・申込書'!Q30</f>
        <v>0</v>
      </c>
      <c r="G41" s="69">
        <f>'概要・申込書'!R30</f>
        <v>0</v>
      </c>
      <c r="H41" s="16">
        <f>'概要・申込書'!S30</f>
        <v>0</v>
      </c>
      <c r="I41" s="16">
        <f>'概要・申込書'!T30</f>
        <v>0</v>
      </c>
      <c r="J41" s="374">
        <f>'概要・申込書'!U30</f>
        <v>0</v>
      </c>
      <c r="K41" s="375"/>
      <c r="L41" s="9"/>
    </row>
    <row r="42" spans="1:12" ht="14.25" customHeight="1">
      <c r="A42" s="9"/>
      <c r="B42" s="332"/>
      <c r="C42" s="53" t="s">
        <v>30</v>
      </c>
      <c r="D42" s="98">
        <f>'概要・申込書'!O32</f>
        <v>69800</v>
      </c>
      <c r="E42" s="18">
        <v>2</v>
      </c>
      <c r="F42" s="68">
        <f>'概要・申込書'!Q31</f>
        <v>0</v>
      </c>
      <c r="G42" s="69">
        <f>'概要・申込書'!R31</f>
        <v>0</v>
      </c>
      <c r="H42" s="16">
        <f>'概要・申込書'!S31</f>
        <v>0</v>
      </c>
      <c r="I42" s="16">
        <f>'概要・申込書'!T31</f>
        <v>0</v>
      </c>
      <c r="J42" s="370">
        <f>'概要・申込書'!U31</f>
        <v>0</v>
      </c>
      <c r="K42" s="371"/>
      <c r="L42" s="9"/>
    </row>
    <row r="43" spans="1:12" ht="13.5">
      <c r="A43" s="9"/>
      <c r="B43" s="332"/>
      <c r="C43" s="66" t="s">
        <v>20</v>
      </c>
      <c r="D43" s="98">
        <f>'概要・申込書'!O33</f>
        <v>5000</v>
      </c>
      <c r="E43" s="18">
        <v>3</v>
      </c>
      <c r="F43" s="68">
        <f>'概要・申込書'!Q32</f>
        <v>0</v>
      </c>
      <c r="G43" s="69">
        <f>'概要・申込書'!R32</f>
        <v>0</v>
      </c>
      <c r="H43" s="16">
        <f>'概要・申込書'!S32</f>
        <v>0</v>
      </c>
      <c r="I43" s="16">
        <f>'概要・申込書'!T32</f>
        <v>0</v>
      </c>
      <c r="J43" s="370">
        <f>'概要・申込書'!U32</f>
        <v>0</v>
      </c>
      <c r="K43" s="371"/>
      <c r="L43" s="9"/>
    </row>
    <row r="44" spans="1:12" ht="13.5">
      <c r="A44" s="9"/>
      <c r="B44" s="332"/>
      <c r="C44" s="53" t="s">
        <v>32</v>
      </c>
      <c r="D44" s="99">
        <f>'概要・申込書'!O34</f>
        <v>73290</v>
      </c>
      <c r="E44" s="59">
        <v>4</v>
      </c>
      <c r="F44" s="68">
        <f>'概要・申込書'!Q33</f>
        <v>0</v>
      </c>
      <c r="G44" s="69">
        <f>'概要・申込書'!R33</f>
        <v>0</v>
      </c>
      <c r="H44" s="16">
        <f>'概要・申込書'!S33</f>
        <v>0</v>
      </c>
      <c r="I44" s="16">
        <f>'概要・申込書'!T33</f>
        <v>0</v>
      </c>
      <c r="J44" s="370">
        <f>'概要・申込書'!U33</f>
        <v>0</v>
      </c>
      <c r="K44" s="371"/>
      <c r="L44" s="9"/>
    </row>
    <row r="45" spans="1:12" ht="13.5">
      <c r="A45" s="9"/>
      <c r="B45" s="332"/>
      <c r="C45" s="66" t="s">
        <v>33</v>
      </c>
      <c r="D45" s="99">
        <f>'概要・申込書'!O35</f>
        <v>5250</v>
      </c>
      <c r="E45" s="59">
        <v>5</v>
      </c>
      <c r="F45" s="68">
        <f>'概要・申込書'!Q34</f>
        <v>0</v>
      </c>
      <c r="G45" s="69">
        <f>'概要・申込書'!R34</f>
        <v>0</v>
      </c>
      <c r="H45" s="16">
        <f>'概要・申込書'!S34</f>
        <v>0</v>
      </c>
      <c r="I45" s="16">
        <f>'概要・申込書'!T34</f>
        <v>0</v>
      </c>
      <c r="J45" s="370">
        <f>'概要・申込書'!U34</f>
        <v>0</v>
      </c>
      <c r="K45" s="371"/>
      <c r="L45" s="9"/>
    </row>
    <row r="46" spans="1:12" ht="14.25" thickBot="1">
      <c r="A46" s="9"/>
      <c r="B46" s="332"/>
      <c r="C46" s="64"/>
      <c r="D46" s="65"/>
      <c r="E46" s="20">
        <v>6</v>
      </c>
      <c r="F46" s="108">
        <f>'概要・申込書'!Q35</f>
        <v>0</v>
      </c>
      <c r="G46" s="70">
        <f>'概要・申込書'!R35</f>
        <v>0</v>
      </c>
      <c r="H46" s="20">
        <f>'概要・申込書'!S35</f>
        <v>0</v>
      </c>
      <c r="I46" s="20">
        <f>'概要・申込書'!T35</f>
        <v>0</v>
      </c>
      <c r="J46" s="372">
        <f>'概要・申込書'!U35</f>
        <v>0</v>
      </c>
      <c r="K46" s="373"/>
      <c r="L46" s="9"/>
    </row>
    <row r="47" spans="1:12" ht="14.25" thickBot="1">
      <c r="A47" s="9"/>
      <c r="B47" s="333"/>
      <c r="C47" s="54" t="s">
        <v>50</v>
      </c>
      <c r="D47" s="56" t="s">
        <v>36</v>
      </c>
      <c r="E47" s="60"/>
      <c r="F47" s="52"/>
      <c r="G47" s="52"/>
      <c r="H47" s="101" t="s">
        <v>31</v>
      </c>
      <c r="I47" s="107">
        <f>'概要・申込書'!T36</f>
        <v>0</v>
      </c>
      <c r="J47" s="368">
        <f>'概要・申込書'!U36</f>
        <v>0</v>
      </c>
      <c r="K47" s="369"/>
      <c r="L47" s="9"/>
    </row>
    <row r="48" spans="1:12" ht="13.5">
      <c r="A48" s="9"/>
      <c r="B48" s="32"/>
      <c r="C48" s="32"/>
      <c r="D48" s="31"/>
      <c r="E48" s="17"/>
      <c r="F48" s="35"/>
      <c r="G48" s="36"/>
      <c r="H48" s="35"/>
      <c r="I48" s="35"/>
      <c r="J48" s="35"/>
      <c r="K48" s="35"/>
      <c r="L48" s="9"/>
    </row>
    <row r="49" spans="1:12" ht="14.25" thickBot="1">
      <c r="A49" s="9"/>
      <c r="B49" s="32"/>
      <c r="C49" s="48"/>
      <c r="D49" s="48"/>
      <c r="E49" s="40"/>
      <c r="F49" s="35"/>
      <c r="L49" s="9"/>
    </row>
    <row r="50" spans="1:12" ht="14.25" customHeight="1" thickBot="1">
      <c r="A50" s="19"/>
      <c r="B50" s="32"/>
      <c r="C50" s="32"/>
      <c r="D50" s="39"/>
      <c r="E50" s="40"/>
      <c r="F50" s="35"/>
      <c r="G50" s="95" t="s">
        <v>37</v>
      </c>
      <c r="H50" s="102" t="s">
        <v>38</v>
      </c>
      <c r="I50" s="112"/>
      <c r="J50" s="90"/>
      <c r="L50" s="9"/>
    </row>
    <row r="51" spans="1:12" ht="13.5">
      <c r="A51" s="19"/>
      <c r="B51" s="32"/>
      <c r="C51" s="32"/>
      <c r="D51" s="33"/>
      <c r="E51" s="15"/>
      <c r="F51" s="11"/>
      <c r="G51" s="36"/>
      <c r="H51" s="89" t="s">
        <v>39</v>
      </c>
      <c r="I51" s="35"/>
      <c r="J51" s="35"/>
      <c r="K51" s="11"/>
      <c r="L51" s="9"/>
    </row>
    <row r="52" spans="1:12" ht="15" customHeight="1">
      <c r="A52" s="19"/>
      <c r="B52" s="32"/>
      <c r="C52" s="32"/>
      <c r="D52" s="41"/>
      <c r="E52" s="17"/>
      <c r="F52" s="35"/>
      <c r="G52" s="36"/>
      <c r="H52" s="89" t="s">
        <v>40</v>
      </c>
      <c r="I52" s="35"/>
      <c r="J52" s="35"/>
      <c r="K52" s="35"/>
      <c r="L52" s="9"/>
    </row>
    <row r="53" spans="1:12" ht="15" customHeight="1">
      <c r="A53" s="9"/>
      <c r="B53" s="32"/>
      <c r="C53" s="32"/>
      <c r="D53" s="37"/>
      <c r="E53" s="17"/>
      <c r="F53" s="35"/>
      <c r="G53" s="36"/>
      <c r="H53" s="35"/>
      <c r="I53" s="35"/>
      <c r="J53" s="35"/>
      <c r="K53" s="35"/>
      <c r="L53" s="9"/>
    </row>
    <row r="54" spans="1:12" ht="13.5">
      <c r="A54" s="9"/>
      <c r="B54" s="32"/>
      <c r="C54" s="32"/>
      <c r="D54" s="31"/>
      <c r="E54" s="17"/>
      <c r="F54" s="35"/>
      <c r="G54" s="36"/>
      <c r="H54" s="35"/>
      <c r="I54" s="35"/>
      <c r="J54" s="35"/>
      <c r="K54" s="35"/>
      <c r="L54" s="9"/>
    </row>
    <row r="55" spans="1:12" ht="13.5">
      <c r="A55" s="9"/>
      <c r="B55" s="32"/>
      <c r="C55" s="32"/>
      <c r="D55" s="39"/>
      <c r="E55" s="40"/>
      <c r="F55" s="35"/>
      <c r="G55" s="36"/>
      <c r="H55" s="35"/>
      <c r="I55" s="35"/>
      <c r="J55" s="35"/>
      <c r="K55" s="35"/>
      <c r="L55" s="9"/>
    </row>
    <row r="56" spans="1:12" ht="13.5">
      <c r="A56" s="9"/>
      <c r="B56" s="32"/>
      <c r="C56" s="32"/>
      <c r="D56" s="39"/>
      <c r="E56" s="40"/>
      <c r="F56" s="35"/>
      <c r="G56" s="36"/>
      <c r="H56" s="35"/>
      <c r="I56" s="35"/>
      <c r="J56" s="35"/>
      <c r="K56" s="35"/>
      <c r="L56" s="9"/>
    </row>
    <row r="57" spans="1:12" ht="13.5">
      <c r="A57" s="9"/>
      <c r="B57" s="32"/>
      <c r="C57" s="32"/>
      <c r="D57" s="33"/>
      <c r="E57" s="15"/>
      <c r="F57" s="17"/>
      <c r="G57" s="36"/>
      <c r="H57" s="17"/>
      <c r="I57" s="17"/>
      <c r="J57" s="17"/>
      <c r="K57" s="17"/>
      <c r="L57" s="9"/>
    </row>
    <row r="58" spans="1:12" ht="13.5">
      <c r="A58" s="9"/>
      <c r="B58" s="32"/>
      <c r="C58" s="32"/>
      <c r="D58" s="41"/>
      <c r="E58" s="17"/>
      <c r="F58" s="35"/>
      <c r="G58" s="36"/>
      <c r="H58" s="35"/>
      <c r="I58" s="35"/>
      <c r="J58" s="35"/>
      <c r="K58" s="35"/>
      <c r="L58" s="9"/>
    </row>
    <row r="59" spans="1:12" ht="13.5">
      <c r="A59" s="9"/>
      <c r="B59" s="32"/>
      <c r="C59" s="32"/>
      <c r="D59" s="37"/>
      <c r="E59" s="17"/>
      <c r="F59" s="35"/>
      <c r="G59" s="36"/>
      <c r="H59" s="35"/>
      <c r="I59" s="35"/>
      <c r="J59" s="35"/>
      <c r="K59" s="35"/>
      <c r="L59" s="9"/>
    </row>
    <row r="60" spans="1:12" ht="13.5">
      <c r="A60" s="9"/>
      <c r="B60" s="32"/>
      <c r="C60" s="32"/>
      <c r="D60" s="31"/>
      <c r="E60" s="17"/>
      <c r="F60" s="35"/>
      <c r="G60" s="36"/>
      <c r="H60" s="35"/>
      <c r="I60" s="35"/>
      <c r="J60" s="35"/>
      <c r="K60" s="35"/>
      <c r="L60" s="9"/>
    </row>
    <row r="61" spans="1:12" ht="13.5">
      <c r="A61" s="19"/>
      <c r="B61" s="32"/>
      <c r="C61" s="32"/>
      <c r="D61" s="39"/>
      <c r="E61" s="40"/>
      <c r="F61" s="35"/>
      <c r="G61" s="36"/>
      <c r="H61" s="35"/>
      <c r="I61" s="35"/>
      <c r="J61" s="35"/>
      <c r="K61" s="35"/>
      <c r="L61" s="9"/>
    </row>
    <row r="62" spans="1:12" ht="13.5">
      <c r="A62" s="19"/>
      <c r="B62" s="32"/>
      <c r="C62" s="32"/>
      <c r="D62" s="39"/>
      <c r="E62" s="40"/>
      <c r="F62" s="35"/>
      <c r="G62" s="36"/>
      <c r="H62" s="35"/>
      <c r="I62" s="35"/>
      <c r="J62" s="35"/>
      <c r="K62" s="35"/>
      <c r="L62" s="9"/>
    </row>
    <row r="63" spans="1:12" ht="13.5">
      <c r="A63" s="19"/>
      <c r="B63" s="9"/>
      <c r="C63" s="9"/>
      <c r="D63" s="9"/>
      <c r="E63" s="9"/>
      <c r="F63" s="9"/>
      <c r="G63" s="9"/>
      <c r="H63" s="9"/>
      <c r="I63" s="9"/>
      <c r="J63" s="9"/>
      <c r="K63" s="9"/>
      <c r="L63" s="9"/>
    </row>
    <row r="64" spans="1:12" ht="13.5">
      <c r="A64" s="19"/>
      <c r="B64" s="9"/>
      <c r="C64" s="9"/>
      <c r="D64" s="9"/>
      <c r="E64" s="9"/>
      <c r="F64" s="9"/>
      <c r="G64" s="9"/>
      <c r="H64" s="9"/>
      <c r="I64" s="9"/>
      <c r="J64" s="9"/>
      <c r="K64" s="9"/>
      <c r="L64" s="9"/>
    </row>
    <row r="65" spans="1:12" ht="13.5">
      <c r="A65" s="9"/>
      <c r="B65" s="9"/>
      <c r="C65" s="9"/>
      <c r="D65" s="9"/>
      <c r="E65" s="9"/>
      <c r="F65" s="9"/>
      <c r="G65" s="9"/>
      <c r="H65" s="9"/>
      <c r="I65" s="9"/>
      <c r="J65" s="9"/>
      <c r="K65" s="9"/>
      <c r="L65" s="9"/>
    </row>
    <row r="66" spans="1:12" ht="13.5">
      <c r="A66" s="9"/>
      <c r="B66" s="9"/>
      <c r="C66" s="9"/>
      <c r="D66" s="9"/>
      <c r="E66" s="9"/>
      <c r="F66" s="9"/>
      <c r="G66" s="9"/>
      <c r="H66" s="9"/>
      <c r="I66" s="9"/>
      <c r="J66" s="9"/>
      <c r="K66" s="9"/>
      <c r="L66" s="9"/>
    </row>
    <row r="67" spans="1:12" ht="13.5">
      <c r="A67" s="9"/>
      <c r="B67" s="9"/>
      <c r="C67" s="9"/>
      <c r="D67" s="9"/>
      <c r="E67" s="9"/>
      <c r="F67" s="9"/>
      <c r="G67" s="9"/>
      <c r="H67" s="9"/>
      <c r="I67" s="9"/>
      <c r="J67" s="9"/>
      <c r="K67" s="9"/>
      <c r="L67" s="9"/>
    </row>
    <row r="68" spans="1:12" ht="13.5">
      <c r="A68" s="9"/>
      <c r="B68" s="9"/>
      <c r="C68" s="9"/>
      <c r="D68" s="9"/>
      <c r="E68" s="9"/>
      <c r="F68" s="9"/>
      <c r="G68" s="9"/>
      <c r="H68" s="9"/>
      <c r="I68" s="9"/>
      <c r="J68" s="9"/>
      <c r="K68" s="9"/>
      <c r="L68" s="9"/>
    </row>
    <row r="69" spans="1:12" ht="13.5">
      <c r="A69" s="9"/>
      <c r="B69" s="9"/>
      <c r="C69" s="9"/>
      <c r="D69" s="9"/>
      <c r="E69" s="9"/>
      <c r="F69" s="9"/>
      <c r="G69" s="9"/>
      <c r="H69" s="9"/>
      <c r="I69" s="9"/>
      <c r="J69" s="9"/>
      <c r="K69" s="9"/>
      <c r="L69" s="9"/>
    </row>
    <row r="70" spans="1:12" ht="13.5">
      <c r="A70" s="9"/>
      <c r="B70" s="9"/>
      <c r="C70" s="9"/>
      <c r="D70" s="9"/>
      <c r="E70" s="9"/>
      <c r="F70" s="9"/>
      <c r="G70" s="9"/>
      <c r="H70" s="9"/>
      <c r="I70" s="9"/>
      <c r="J70" s="9"/>
      <c r="K70" s="9"/>
      <c r="L70" s="9"/>
    </row>
    <row r="71" spans="1:12" ht="13.5">
      <c r="A71" s="9"/>
      <c r="B71" s="9"/>
      <c r="C71" s="9"/>
      <c r="D71" s="9"/>
      <c r="E71" s="9"/>
      <c r="F71" s="9"/>
      <c r="G71" s="9"/>
      <c r="H71" s="9"/>
      <c r="I71" s="9"/>
      <c r="J71" s="9"/>
      <c r="K71" s="9"/>
      <c r="L71" s="9"/>
    </row>
    <row r="72" spans="1:12" ht="13.5">
      <c r="A72" s="9"/>
      <c r="B72" s="9"/>
      <c r="C72" s="9"/>
      <c r="D72" s="9"/>
      <c r="E72" s="9"/>
      <c r="F72" s="9"/>
      <c r="G72" s="9"/>
      <c r="H72" s="9"/>
      <c r="I72" s="9"/>
      <c r="J72" s="9"/>
      <c r="K72" s="9"/>
      <c r="L72" s="9"/>
    </row>
    <row r="73" spans="1:12" ht="13.5">
      <c r="A73" s="9"/>
      <c r="B73" s="9"/>
      <c r="C73" s="9"/>
      <c r="D73" s="9"/>
      <c r="E73" s="9"/>
      <c r="F73" s="9"/>
      <c r="G73" s="9"/>
      <c r="H73" s="9"/>
      <c r="I73" s="9"/>
      <c r="J73" s="9"/>
      <c r="K73" s="9"/>
      <c r="L73" s="9"/>
    </row>
    <row r="74" spans="1:12" ht="13.5">
      <c r="A74" s="9"/>
      <c r="B74" s="9"/>
      <c r="C74" s="9"/>
      <c r="D74" s="9"/>
      <c r="E74" s="9"/>
      <c r="F74" s="9"/>
      <c r="G74" s="9"/>
      <c r="H74" s="9"/>
      <c r="I74" s="9"/>
      <c r="J74" s="9"/>
      <c r="K74" s="9"/>
      <c r="L74" s="9"/>
    </row>
    <row r="75" spans="1:12" ht="13.5">
      <c r="A75" s="9"/>
      <c r="B75" s="9"/>
      <c r="C75" s="9"/>
      <c r="D75" s="9"/>
      <c r="E75" s="9"/>
      <c r="F75" s="9"/>
      <c r="G75" s="9"/>
      <c r="H75" s="9"/>
      <c r="I75" s="9"/>
      <c r="J75" s="9"/>
      <c r="K75" s="9"/>
      <c r="L75" s="9"/>
    </row>
    <row r="76" spans="1:12" ht="13.5">
      <c r="A76" s="9"/>
      <c r="B76" s="9"/>
      <c r="C76" s="9"/>
      <c r="D76" s="9"/>
      <c r="E76" s="9"/>
      <c r="F76" s="9"/>
      <c r="G76" s="9"/>
      <c r="H76" s="9"/>
      <c r="I76" s="9"/>
      <c r="J76" s="9"/>
      <c r="K76" s="9"/>
      <c r="L76" s="9"/>
    </row>
    <row r="77" spans="1:12" ht="13.5">
      <c r="A77" s="9"/>
      <c r="B77" s="9"/>
      <c r="C77" s="9"/>
      <c r="D77" s="9"/>
      <c r="E77" s="9"/>
      <c r="F77" s="9"/>
      <c r="G77" s="9"/>
      <c r="H77" s="9"/>
      <c r="I77" s="9"/>
      <c r="J77" s="9"/>
      <c r="K77" s="9"/>
      <c r="L77" s="9"/>
    </row>
    <row r="78" spans="1:12" ht="13.5">
      <c r="A78" s="9"/>
      <c r="B78" s="9"/>
      <c r="C78" s="9"/>
      <c r="D78" s="9"/>
      <c r="E78" s="9"/>
      <c r="F78" s="9"/>
      <c r="G78" s="9"/>
      <c r="H78" s="9"/>
      <c r="I78" s="9"/>
      <c r="J78" s="9"/>
      <c r="K78" s="9"/>
      <c r="L78" s="9"/>
    </row>
    <row r="79" spans="1:12" ht="13.5">
      <c r="A79" s="9"/>
      <c r="B79" s="9"/>
      <c r="C79" s="9"/>
      <c r="D79" s="9"/>
      <c r="E79" s="9"/>
      <c r="F79" s="9"/>
      <c r="G79" s="9"/>
      <c r="H79" s="9"/>
      <c r="I79" s="9"/>
      <c r="J79" s="9"/>
      <c r="K79" s="9"/>
      <c r="L79" s="9"/>
    </row>
    <row r="80" spans="1:12" ht="13.5">
      <c r="A80" s="9"/>
      <c r="B80" s="9"/>
      <c r="C80" s="9"/>
      <c r="D80" s="9"/>
      <c r="E80" s="9"/>
      <c r="F80" s="9"/>
      <c r="G80" s="9"/>
      <c r="H80" s="9"/>
      <c r="I80" s="9"/>
      <c r="J80" s="9"/>
      <c r="K80" s="9"/>
      <c r="L80" s="9"/>
    </row>
    <row r="81" spans="1:12" ht="13.5">
      <c r="A81" s="9"/>
      <c r="B81" s="9"/>
      <c r="C81" s="9"/>
      <c r="D81" s="9"/>
      <c r="E81" s="9"/>
      <c r="F81" s="9"/>
      <c r="G81" s="9"/>
      <c r="H81" s="9"/>
      <c r="I81" s="9"/>
      <c r="J81" s="9"/>
      <c r="K81" s="9"/>
      <c r="L81" s="9"/>
    </row>
    <row r="82" spans="1:12" ht="13.5">
      <c r="A82" s="9"/>
      <c r="B82" s="9"/>
      <c r="C82" s="9"/>
      <c r="D82" s="9"/>
      <c r="E82" s="9"/>
      <c r="F82" s="9"/>
      <c r="G82" s="9"/>
      <c r="H82" s="9"/>
      <c r="I82" s="9"/>
      <c r="J82" s="9"/>
      <c r="K82" s="9"/>
      <c r="L82" s="9"/>
    </row>
    <row r="83" spans="1:12" ht="13.5">
      <c r="A83" s="9"/>
      <c r="B83" s="9"/>
      <c r="C83" s="9"/>
      <c r="D83" s="9"/>
      <c r="E83" s="9"/>
      <c r="F83" s="9"/>
      <c r="G83" s="9"/>
      <c r="H83" s="9"/>
      <c r="I83" s="9"/>
      <c r="J83" s="9"/>
      <c r="K83" s="9"/>
      <c r="L83" s="9"/>
    </row>
    <row r="84" spans="1:12" ht="13.5">
      <c r="A84" s="9"/>
      <c r="B84" s="9"/>
      <c r="C84" s="9"/>
      <c r="D84" s="9"/>
      <c r="E84" s="9"/>
      <c r="F84" s="9"/>
      <c r="G84" s="9"/>
      <c r="H84" s="9"/>
      <c r="I84" s="9"/>
      <c r="J84" s="9"/>
      <c r="K84" s="9"/>
      <c r="L84" s="9"/>
    </row>
    <row r="85" spans="1:12" ht="13.5">
      <c r="A85" s="9"/>
      <c r="B85" s="9"/>
      <c r="C85" s="9"/>
      <c r="D85" s="9"/>
      <c r="E85" s="9"/>
      <c r="F85" s="9"/>
      <c r="G85" s="9"/>
      <c r="H85" s="9"/>
      <c r="I85" s="9"/>
      <c r="J85" s="9"/>
      <c r="K85" s="9"/>
      <c r="L85" s="9"/>
    </row>
    <row r="86" spans="1:12" ht="13.5">
      <c r="A86" s="9"/>
      <c r="B86" s="9"/>
      <c r="C86" s="9"/>
      <c r="D86" s="9"/>
      <c r="E86" s="9"/>
      <c r="F86" s="9"/>
      <c r="G86" s="9"/>
      <c r="H86" s="9"/>
      <c r="I86" s="9"/>
      <c r="J86" s="9"/>
      <c r="K86" s="9"/>
      <c r="L86" s="9"/>
    </row>
    <row r="87" spans="1:12" ht="13.5">
      <c r="A87" s="9"/>
      <c r="B87" s="9"/>
      <c r="C87" s="9"/>
      <c r="D87" s="9"/>
      <c r="E87" s="9"/>
      <c r="F87" s="9"/>
      <c r="G87" s="9"/>
      <c r="H87" s="9"/>
      <c r="I87" s="9"/>
      <c r="J87" s="9"/>
      <c r="K87" s="9"/>
      <c r="L87" s="9"/>
    </row>
    <row r="88" spans="1:12" ht="13.5">
      <c r="A88" s="9"/>
      <c r="B88" s="9"/>
      <c r="C88" s="9"/>
      <c r="D88" s="9"/>
      <c r="E88" s="9"/>
      <c r="F88" s="9"/>
      <c r="G88" s="9"/>
      <c r="H88" s="9"/>
      <c r="I88" s="9"/>
      <c r="J88" s="9"/>
      <c r="K88" s="9"/>
      <c r="L88" s="9"/>
    </row>
    <row r="89" spans="1:12" ht="13.5">
      <c r="A89" s="9"/>
      <c r="B89" s="9"/>
      <c r="C89" s="9"/>
      <c r="D89" s="9"/>
      <c r="E89" s="9"/>
      <c r="F89" s="9"/>
      <c r="G89" s="9"/>
      <c r="H89" s="9"/>
      <c r="I89" s="9"/>
      <c r="J89" s="9"/>
      <c r="K89" s="9"/>
      <c r="L89" s="9"/>
    </row>
    <row r="90" spans="1:12" ht="13.5">
      <c r="A90" s="9"/>
      <c r="B90" s="9"/>
      <c r="C90" s="9"/>
      <c r="D90" s="9"/>
      <c r="E90" s="9"/>
      <c r="F90" s="9"/>
      <c r="G90" s="9"/>
      <c r="H90" s="9"/>
      <c r="I90" s="9"/>
      <c r="J90" s="9"/>
      <c r="K90" s="9"/>
      <c r="L90" s="9"/>
    </row>
    <row r="91" spans="1:12" ht="13.5">
      <c r="A91" s="9"/>
      <c r="B91" s="9"/>
      <c r="C91" s="9"/>
      <c r="D91" s="9"/>
      <c r="E91" s="9"/>
      <c r="F91" s="9"/>
      <c r="G91" s="9"/>
      <c r="H91" s="9"/>
      <c r="I91" s="9"/>
      <c r="J91" s="9"/>
      <c r="K91" s="9"/>
      <c r="L91" s="9"/>
    </row>
    <row r="92" spans="1:12" ht="13.5">
      <c r="A92" s="9"/>
      <c r="B92" s="9"/>
      <c r="C92" s="9"/>
      <c r="D92" s="9"/>
      <c r="E92" s="9"/>
      <c r="F92" s="9"/>
      <c r="G92" s="9"/>
      <c r="H92" s="9"/>
      <c r="I92" s="9"/>
      <c r="J92" s="9"/>
      <c r="K92" s="9"/>
      <c r="L92" s="9"/>
    </row>
    <row r="93" spans="1:12" ht="13.5">
      <c r="A93" s="9"/>
      <c r="B93" s="9"/>
      <c r="C93" s="9"/>
      <c r="D93" s="9"/>
      <c r="E93" s="9"/>
      <c r="F93" s="9"/>
      <c r="G93" s="9"/>
      <c r="H93" s="9"/>
      <c r="I93" s="9"/>
      <c r="J93" s="9"/>
      <c r="K93" s="9"/>
      <c r="L93" s="9"/>
    </row>
    <row r="94" spans="1:12" ht="13.5">
      <c r="A94" s="9"/>
      <c r="B94" s="9"/>
      <c r="C94" s="9"/>
      <c r="D94" s="9"/>
      <c r="E94" s="9"/>
      <c r="F94" s="9"/>
      <c r="G94" s="9"/>
      <c r="H94" s="9"/>
      <c r="I94" s="9"/>
      <c r="J94" s="9"/>
      <c r="K94" s="9"/>
      <c r="L94" s="9"/>
    </row>
    <row r="95" spans="1:12" ht="13.5">
      <c r="A95" s="9"/>
      <c r="B95" s="9"/>
      <c r="C95" s="9"/>
      <c r="D95" s="9"/>
      <c r="E95" s="9"/>
      <c r="F95" s="9"/>
      <c r="G95" s="9"/>
      <c r="H95" s="9"/>
      <c r="I95" s="9"/>
      <c r="J95" s="9"/>
      <c r="K95" s="9"/>
      <c r="L95" s="9"/>
    </row>
    <row r="96" spans="1:12" ht="13.5">
      <c r="A96" s="9"/>
      <c r="B96" s="9"/>
      <c r="C96" s="9"/>
      <c r="D96" s="9"/>
      <c r="E96" s="9"/>
      <c r="F96" s="9"/>
      <c r="G96" s="9"/>
      <c r="H96" s="9"/>
      <c r="I96" s="9"/>
      <c r="J96" s="9"/>
      <c r="K96" s="9"/>
      <c r="L96" s="9"/>
    </row>
    <row r="97" spans="1:12" ht="13.5">
      <c r="A97" s="9"/>
      <c r="B97" s="9"/>
      <c r="C97" s="9"/>
      <c r="D97" s="9"/>
      <c r="E97" s="9"/>
      <c r="F97" s="9"/>
      <c r="G97" s="9"/>
      <c r="H97" s="9"/>
      <c r="I97" s="9"/>
      <c r="J97" s="9"/>
      <c r="K97" s="9"/>
      <c r="L97" s="9"/>
    </row>
    <row r="98" spans="1:12" ht="13.5">
      <c r="A98" s="9"/>
      <c r="B98" s="9"/>
      <c r="C98" s="9"/>
      <c r="D98" s="9"/>
      <c r="E98" s="9"/>
      <c r="F98" s="9"/>
      <c r="G98" s="9"/>
      <c r="H98" s="9"/>
      <c r="I98" s="9"/>
      <c r="J98" s="9"/>
      <c r="K98" s="9"/>
      <c r="L98" s="9"/>
    </row>
  </sheetData>
  <sheetProtection/>
  <protectedRanges>
    <protectedRange sqref="O2 O4 O17 C2 E17:G17" name="範囲1"/>
  </protectedRanges>
  <mergeCells count="42">
    <mergeCell ref="C22:D22"/>
    <mergeCell ref="C3:D3"/>
    <mergeCell ref="C4:D4"/>
    <mergeCell ref="C5:D5"/>
    <mergeCell ref="C6:D6"/>
    <mergeCell ref="C7:D7"/>
    <mergeCell ref="C8:D8"/>
    <mergeCell ref="B23:B29"/>
    <mergeCell ref="F8:K8"/>
    <mergeCell ref="J42:K42"/>
    <mergeCell ref="J43:K43"/>
    <mergeCell ref="C40:D40"/>
    <mergeCell ref="J23:K23"/>
    <mergeCell ref="J40:K40"/>
    <mergeCell ref="J41:K41"/>
    <mergeCell ref="J24:K24"/>
    <mergeCell ref="J22:K22"/>
    <mergeCell ref="C31:D31"/>
    <mergeCell ref="J33:K33"/>
    <mergeCell ref="J34:K34"/>
    <mergeCell ref="J46:K46"/>
    <mergeCell ref="J31:K31"/>
    <mergeCell ref="B41:B47"/>
    <mergeCell ref="B32:B38"/>
    <mergeCell ref="J44:K44"/>
    <mergeCell ref="J45:K45"/>
    <mergeCell ref="J7:K7"/>
    <mergeCell ref="E17:G17"/>
    <mergeCell ref="J27:K27"/>
    <mergeCell ref="J25:K25"/>
    <mergeCell ref="J26:K26"/>
    <mergeCell ref="J28:K28"/>
    <mergeCell ref="G4:K4"/>
    <mergeCell ref="F5:K5"/>
    <mergeCell ref="F7:H7"/>
    <mergeCell ref="J47:K47"/>
    <mergeCell ref="J35:K35"/>
    <mergeCell ref="J36:K36"/>
    <mergeCell ref="J37:K37"/>
    <mergeCell ref="J38:K38"/>
    <mergeCell ref="J32:K32"/>
    <mergeCell ref="J29:K29"/>
  </mergeCells>
  <hyperlinks>
    <hyperlink ref="F8" r:id="rId1" display="komori@nagasaki-om.co.jp"/>
    <hyperlink ref="J23" r:id="rId2" display="kyoshida@nagasaki-om.co.jp"/>
    <hyperlink ref="J24" r:id="rId3" display="kyoshida@nagasaki-om.co.jp"/>
    <hyperlink ref="J25" r:id="rId4" display="kyoshida@nagasaki-om.co.jp"/>
    <hyperlink ref="J26" r:id="rId5" display="kyoshida@nagasaki-om.co.jp"/>
    <hyperlink ref="J27" r:id="rId6" display="kyoshida@nagasaki-om.co.jp"/>
    <hyperlink ref="J28" r:id="rId7" display="kyoshida@nagasaki-om.co.jp"/>
    <hyperlink ref="J32" r:id="rId8" display="kyoshida@nagasaki-om.co.jp"/>
    <hyperlink ref="J33" r:id="rId9" display="kyoshida@nagasaki-om.co.jp"/>
    <hyperlink ref="J34" r:id="rId10" display="kyoshida@nagasaki-om.co.jp"/>
    <hyperlink ref="J35" r:id="rId11" display="kyoshida@nagasaki-om.co.jp"/>
    <hyperlink ref="J36" r:id="rId12" display="kyoshida@nagasaki-om.co.jp"/>
    <hyperlink ref="J37" r:id="rId13" display="kyoshida@nagasaki-om.co.jp"/>
    <hyperlink ref="J41" r:id="rId14" display="kyoshida@nagasaki-om.co.jp"/>
    <hyperlink ref="J42" r:id="rId15" display="kyoshida@nagasaki-om.co.jp"/>
    <hyperlink ref="J43" r:id="rId16" display="kyoshida@nagasaki-om.co.jp"/>
    <hyperlink ref="J44" r:id="rId17" display="kyoshida@nagasaki-om.co.jp"/>
    <hyperlink ref="J45" r:id="rId18" display="kyoshida@nagasaki-om.co.jp"/>
    <hyperlink ref="J46" r:id="rId19" display="kyoshida@nagasaki-om.co.jp"/>
  </hyperlinks>
  <printOptions/>
  <pageMargins left="0.6692913385826772" right="0.2362204724409449" top="0.6692913385826772" bottom="0.3937007874015748" header="0.4330708661417323" footer="0.2755905511811024"/>
  <pageSetup horizontalDpi="300" verticalDpi="300" orientation="portrait" paperSize="9" r:id="rId21"/>
  <headerFooter alignWithMargins="0">
    <oddFooter>&amp;R&amp;6&amp;F　　&amp;A</oddFooter>
  </headerFooter>
  <drawing r:id="rId20"/>
</worksheet>
</file>

<file path=xl/worksheets/sheet3.xml><?xml version="1.0" encoding="utf-8"?>
<worksheet xmlns="http://schemas.openxmlformats.org/spreadsheetml/2006/main" xmlns:r="http://schemas.openxmlformats.org/officeDocument/2006/relationships">
  <dimension ref="B2:E36"/>
  <sheetViews>
    <sheetView zoomScalePageLayoutView="0" workbookViewId="0" topLeftCell="A1">
      <selection activeCell="A1" sqref="A1"/>
    </sheetView>
  </sheetViews>
  <sheetFormatPr defaultColWidth="9.00390625" defaultRowHeight="13.5"/>
  <cols>
    <col min="1" max="1" width="2.25390625" style="0" customWidth="1"/>
    <col min="2" max="2" width="29.625" style="0" customWidth="1"/>
    <col min="3" max="3" width="6.50390625" style="2" customWidth="1"/>
    <col min="4" max="4" width="9.875" style="0" customWidth="1"/>
    <col min="5" max="5" width="40.625" style="0" customWidth="1"/>
  </cols>
  <sheetData>
    <row r="1" ht="14.25" thickBot="1"/>
    <row r="2" spans="2:5" ht="30" customHeight="1" thickBot="1">
      <c r="B2" s="406" t="s">
        <v>101</v>
      </c>
      <c r="C2" s="406"/>
      <c r="D2" s="406"/>
      <c r="E2" s="406"/>
    </row>
    <row r="4" ht="21.75" customHeight="1">
      <c r="B4" s="1" t="s">
        <v>0</v>
      </c>
    </row>
    <row r="5" spans="2:4" ht="15.75" customHeight="1">
      <c r="B5" t="s">
        <v>81</v>
      </c>
      <c r="D5" t="s">
        <v>98</v>
      </c>
    </row>
    <row r="6" spans="2:5" ht="14.25" customHeight="1">
      <c r="B6" t="s">
        <v>82</v>
      </c>
      <c r="D6" s="91">
        <v>54400</v>
      </c>
      <c r="E6" s="92" t="s">
        <v>97</v>
      </c>
    </row>
    <row r="7" spans="2:4" ht="15" customHeight="1">
      <c r="B7" t="s">
        <v>83</v>
      </c>
      <c r="D7" t="s">
        <v>84</v>
      </c>
    </row>
    <row r="8" spans="2:4" ht="13.5">
      <c r="B8" t="s">
        <v>85</v>
      </c>
      <c r="D8" s="96" t="s">
        <v>102</v>
      </c>
    </row>
    <row r="9" spans="2:4" ht="13.5">
      <c r="B9" t="s">
        <v>86</v>
      </c>
      <c r="D9" s="96" t="s">
        <v>87</v>
      </c>
    </row>
    <row r="10" spans="2:4" ht="15.75" customHeight="1">
      <c r="B10" t="s">
        <v>88</v>
      </c>
      <c r="D10" s="96" t="s">
        <v>89</v>
      </c>
    </row>
    <row r="11" ht="13.5">
      <c r="D11" s="96"/>
    </row>
    <row r="12" ht="13.5">
      <c r="B12" s="1" t="s">
        <v>2</v>
      </c>
    </row>
    <row r="13" spans="2:5" ht="13.5">
      <c r="B13" s="407" t="s">
        <v>103</v>
      </c>
      <c r="C13" s="407"/>
      <c r="D13" s="407"/>
      <c r="E13" s="407"/>
    </row>
    <row r="14" spans="2:5" ht="13.5">
      <c r="B14" s="407"/>
      <c r="C14" s="407"/>
      <c r="D14" s="407"/>
      <c r="E14" s="407"/>
    </row>
    <row r="15" spans="2:5" ht="22.5" customHeight="1">
      <c r="B15" s="407"/>
      <c r="C15" s="407"/>
      <c r="D15" s="407"/>
      <c r="E15" s="407"/>
    </row>
    <row r="16" spans="2:4" ht="13.5">
      <c r="B16" s="3"/>
      <c r="C16" s="4"/>
      <c r="D16" s="3"/>
    </row>
    <row r="17" ht="13.5">
      <c r="B17" s="1" t="s">
        <v>3</v>
      </c>
    </row>
    <row r="18" spans="2:5" ht="13.5">
      <c r="B18" s="407" t="s">
        <v>104</v>
      </c>
      <c r="C18" s="407"/>
      <c r="D18" s="407"/>
      <c r="E18" s="407"/>
    </row>
    <row r="19" spans="2:5" ht="13.5">
      <c r="B19" s="407"/>
      <c r="C19" s="407"/>
      <c r="D19" s="407"/>
      <c r="E19" s="407"/>
    </row>
    <row r="20" spans="2:5" ht="13.5">
      <c r="B20" s="407"/>
      <c r="C20" s="407"/>
      <c r="D20" s="407"/>
      <c r="E20" s="407"/>
    </row>
    <row r="22" spans="2:4" ht="13.5">
      <c r="B22" s="1" t="s">
        <v>90</v>
      </c>
      <c r="D22" s="93">
        <v>2</v>
      </c>
    </row>
    <row r="23" ht="14.25" thickBot="1"/>
    <row r="24" spans="2:5" ht="21" customHeight="1">
      <c r="B24" s="5" t="s">
        <v>4</v>
      </c>
      <c r="C24" s="6" t="s">
        <v>5</v>
      </c>
      <c r="D24" s="408" t="s">
        <v>6</v>
      </c>
      <c r="E24" s="409"/>
    </row>
    <row r="25" spans="2:5" ht="33.75" customHeight="1">
      <c r="B25" s="295" t="s">
        <v>105</v>
      </c>
      <c r="C25" s="279">
        <v>2</v>
      </c>
      <c r="D25" s="400" t="s">
        <v>106</v>
      </c>
      <c r="E25" s="401"/>
    </row>
    <row r="26" spans="2:5" ht="24.75" customHeight="1">
      <c r="B26" s="399" t="s">
        <v>107</v>
      </c>
      <c r="C26" s="280">
        <v>2</v>
      </c>
      <c r="D26" s="400" t="s">
        <v>108</v>
      </c>
      <c r="E26" s="401"/>
    </row>
    <row r="27" spans="2:5" ht="39.75" customHeight="1">
      <c r="B27" s="399"/>
      <c r="C27" s="281"/>
      <c r="D27" s="400"/>
      <c r="E27" s="401"/>
    </row>
    <row r="28" spans="2:5" ht="24.75" customHeight="1">
      <c r="B28" s="398" t="s">
        <v>109</v>
      </c>
      <c r="C28" s="280">
        <v>3</v>
      </c>
      <c r="D28" s="400" t="s">
        <v>110</v>
      </c>
      <c r="E28" s="401"/>
    </row>
    <row r="29" spans="2:5" ht="39" customHeight="1">
      <c r="B29" s="399"/>
      <c r="C29" s="281"/>
      <c r="D29" s="400"/>
      <c r="E29" s="401"/>
    </row>
    <row r="30" spans="2:5" ht="24.75" customHeight="1">
      <c r="B30" s="164" t="s">
        <v>111</v>
      </c>
      <c r="C30" s="279">
        <v>3</v>
      </c>
      <c r="D30" s="400" t="s">
        <v>112</v>
      </c>
      <c r="E30" s="401"/>
    </row>
    <row r="31" spans="2:5" ht="31.5" customHeight="1" thickBot="1">
      <c r="B31" s="165" t="s">
        <v>113</v>
      </c>
      <c r="C31" s="283">
        <v>2</v>
      </c>
      <c r="D31" s="402" t="s">
        <v>114</v>
      </c>
      <c r="E31" s="403"/>
    </row>
    <row r="32" spans="2:5" ht="24.75" customHeight="1" thickBot="1">
      <c r="B32" s="166"/>
      <c r="C32" s="282">
        <f>SUM(C25:C31)</f>
        <v>12</v>
      </c>
      <c r="D32" s="404"/>
      <c r="E32" s="405"/>
    </row>
    <row r="34" ht="13.5">
      <c r="B34" s="1" t="s">
        <v>7</v>
      </c>
    </row>
    <row r="35" spans="2:5" ht="13.5">
      <c r="B35" t="s">
        <v>115</v>
      </c>
      <c r="D35" s="94">
        <v>11000</v>
      </c>
      <c r="E35" t="s">
        <v>1</v>
      </c>
    </row>
    <row r="36" ht="13.5">
      <c r="C36" s="296"/>
    </row>
  </sheetData>
  <sheetProtection/>
  <mergeCells count="12">
    <mergeCell ref="B26:B27"/>
    <mergeCell ref="D26:E27"/>
    <mergeCell ref="B28:B29"/>
    <mergeCell ref="D28:E29"/>
    <mergeCell ref="D30:E30"/>
    <mergeCell ref="D31:E31"/>
    <mergeCell ref="D32:E32"/>
    <mergeCell ref="B2:E2"/>
    <mergeCell ref="B13:E15"/>
    <mergeCell ref="B18:E20"/>
    <mergeCell ref="D24:E24"/>
    <mergeCell ref="D25:E25"/>
  </mergeCells>
  <printOptions/>
  <pageMargins left="0.85" right="0.57" top="0.7" bottom="0.7" header="0.512" footer="0.44"/>
  <pageSetup horizontalDpi="600" verticalDpi="600" orientation="portrait" paperSize="9" scale="96" r:id="rId1"/>
  <headerFooter alignWithMargins="0">
    <oddHeader>&amp;RH21-3-3</oddHeader>
    <oddFooter>&amp;L&amp;8&amp;F  &amp;A</oddFooter>
  </headerFooter>
</worksheet>
</file>

<file path=xl/worksheets/sheet4.xml><?xml version="1.0" encoding="utf-8"?>
<worksheet xmlns="http://schemas.openxmlformats.org/spreadsheetml/2006/main" xmlns:r="http://schemas.openxmlformats.org/officeDocument/2006/relationships">
  <dimension ref="B2:E41"/>
  <sheetViews>
    <sheetView zoomScalePageLayoutView="0" workbookViewId="0" topLeftCell="A1">
      <selection activeCell="A1" sqref="A1"/>
    </sheetView>
  </sheetViews>
  <sheetFormatPr defaultColWidth="9.00390625" defaultRowHeight="13.5"/>
  <cols>
    <col min="1" max="1" width="3.00390625" style="0" customWidth="1"/>
    <col min="2" max="2" width="23.50390625" style="0" customWidth="1"/>
    <col min="3" max="3" width="8.00390625" style="2" customWidth="1"/>
    <col min="4" max="4" width="9.50390625" style="0" customWidth="1"/>
    <col min="5" max="5" width="41.00390625" style="0" customWidth="1"/>
  </cols>
  <sheetData>
    <row r="1" ht="14.25" thickBot="1"/>
    <row r="2" spans="2:5" ht="30" customHeight="1" thickBot="1">
      <c r="B2" s="406" t="s">
        <v>139</v>
      </c>
      <c r="C2" s="406"/>
      <c r="D2" s="406"/>
      <c r="E2" s="406"/>
    </row>
    <row r="4" ht="13.5">
      <c r="B4" s="1" t="s">
        <v>0</v>
      </c>
    </row>
    <row r="5" spans="2:4" ht="13.5">
      <c r="B5" t="s">
        <v>81</v>
      </c>
      <c r="D5" t="s">
        <v>98</v>
      </c>
    </row>
    <row r="6" spans="2:5" ht="13.5">
      <c r="B6" t="s">
        <v>82</v>
      </c>
      <c r="D6" s="91">
        <v>44300</v>
      </c>
      <c r="E6" s="92" t="s">
        <v>1</v>
      </c>
    </row>
    <row r="7" spans="2:4" ht="13.5">
      <c r="B7" t="s">
        <v>83</v>
      </c>
      <c r="D7" t="s">
        <v>84</v>
      </c>
    </row>
    <row r="8" spans="2:4" ht="13.5">
      <c r="B8" t="s">
        <v>85</v>
      </c>
      <c r="D8" s="96" t="s">
        <v>140</v>
      </c>
    </row>
    <row r="9" spans="2:4" ht="13.5">
      <c r="B9" t="s">
        <v>86</v>
      </c>
      <c r="D9" t="s">
        <v>141</v>
      </c>
    </row>
    <row r="10" spans="2:4" ht="15.75" customHeight="1">
      <c r="B10" t="s">
        <v>88</v>
      </c>
      <c r="D10" s="96" t="s">
        <v>89</v>
      </c>
    </row>
    <row r="12" ht="13.5">
      <c r="B12" s="1" t="s">
        <v>2</v>
      </c>
    </row>
    <row r="13" spans="2:5" ht="9.75" customHeight="1">
      <c r="B13" s="407" t="s">
        <v>142</v>
      </c>
      <c r="C13" s="407"/>
      <c r="D13" s="407"/>
      <c r="E13" s="407"/>
    </row>
    <row r="14" spans="2:5" ht="9.75" customHeight="1">
      <c r="B14" s="407"/>
      <c r="C14" s="407"/>
      <c r="D14" s="407"/>
      <c r="E14" s="407"/>
    </row>
    <row r="15" spans="2:5" ht="9.75" customHeight="1">
      <c r="B15" s="407"/>
      <c r="C15" s="407"/>
      <c r="D15" s="407"/>
      <c r="E15" s="407"/>
    </row>
    <row r="16" spans="2:4" ht="13.5">
      <c r="B16" s="3"/>
      <c r="C16" s="4"/>
      <c r="D16" s="3"/>
    </row>
    <row r="17" ht="13.5">
      <c r="B17" s="1" t="s">
        <v>3</v>
      </c>
    </row>
    <row r="18" spans="2:5" ht="10.5" customHeight="1">
      <c r="B18" s="407" t="s">
        <v>143</v>
      </c>
      <c r="C18" s="407"/>
      <c r="D18" s="407"/>
      <c r="E18" s="407"/>
    </row>
    <row r="19" spans="2:5" ht="10.5" customHeight="1">
      <c r="B19" s="407"/>
      <c r="C19" s="407"/>
      <c r="D19" s="407"/>
      <c r="E19" s="407"/>
    </row>
    <row r="20" spans="2:5" ht="10.5" customHeight="1">
      <c r="B20" s="407"/>
      <c r="C20" s="407"/>
      <c r="D20" s="407"/>
      <c r="E20" s="407"/>
    </row>
    <row r="22" spans="2:4" ht="13.5">
      <c r="B22" s="1" t="s">
        <v>144</v>
      </c>
      <c r="D22" s="93">
        <v>3</v>
      </c>
    </row>
    <row r="23" ht="14.25" thickBot="1"/>
    <row r="24" spans="2:5" ht="18.75" customHeight="1">
      <c r="B24" s="5" t="s">
        <v>4</v>
      </c>
      <c r="C24" s="6" t="s">
        <v>5</v>
      </c>
      <c r="D24" s="408" t="s">
        <v>6</v>
      </c>
      <c r="E24" s="409"/>
    </row>
    <row r="25" spans="2:5" ht="24.75" customHeight="1">
      <c r="B25" s="412" t="s">
        <v>145</v>
      </c>
      <c r="C25" s="279">
        <v>1</v>
      </c>
      <c r="D25" s="410" t="s">
        <v>146</v>
      </c>
      <c r="E25" s="411"/>
    </row>
    <row r="26" spans="2:5" ht="24.75" customHeight="1">
      <c r="B26" s="413"/>
      <c r="C26" s="279">
        <v>1</v>
      </c>
      <c r="D26" s="410" t="s">
        <v>147</v>
      </c>
      <c r="E26" s="411"/>
    </row>
    <row r="27" spans="2:5" ht="24.75" customHeight="1" thickBot="1">
      <c r="B27" s="414"/>
      <c r="C27" s="283">
        <v>4</v>
      </c>
      <c r="D27" s="415" t="s">
        <v>148</v>
      </c>
      <c r="E27" s="416"/>
    </row>
    <row r="28" spans="2:5" ht="24.75" customHeight="1">
      <c r="B28" s="419" t="s">
        <v>149</v>
      </c>
      <c r="C28" s="310">
        <v>2</v>
      </c>
      <c r="D28" s="420" t="s">
        <v>150</v>
      </c>
      <c r="E28" s="421"/>
    </row>
    <row r="29" spans="2:5" ht="24.75" customHeight="1">
      <c r="B29" s="413"/>
      <c r="C29" s="279">
        <v>2</v>
      </c>
      <c r="D29" s="410" t="s">
        <v>151</v>
      </c>
      <c r="E29" s="411"/>
    </row>
    <row r="30" spans="2:5" ht="24.75" customHeight="1">
      <c r="B30" s="413"/>
      <c r="C30" s="279">
        <v>1</v>
      </c>
      <c r="D30" s="410" t="s">
        <v>152</v>
      </c>
      <c r="E30" s="411"/>
    </row>
    <row r="31" spans="2:5" ht="24.75" customHeight="1" thickBot="1">
      <c r="B31" s="414"/>
      <c r="C31" s="283">
        <v>1</v>
      </c>
      <c r="D31" s="415" t="s">
        <v>153</v>
      </c>
      <c r="E31" s="416"/>
    </row>
    <row r="32" spans="2:5" ht="24.75" customHeight="1">
      <c r="B32" s="419" t="s">
        <v>154</v>
      </c>
      <c r="C32" s="310">
        <v>2</v>
      </c>
      <c r="D32" s="420" t="s">
        <v>155</v>
      </c>
      <c r="E32" s="421"/>
    </row>
    <row r="33" spans="2:5" ht="24.75" customHeight="1">
      <c r="B33" s="413"/>
      <c r="C33" s="279">
        <v>1</v>
      </c>
      <c r="D33" s="410" t="s">
        <v>156</v>
      </c>
      <c r="E33" s="411"/>
    </row>
    <row r="34" spans="2:5" ht="24.75" customHeight="1">
      <c r="B34" s="413"/>
      <c r="C34" s="279">
        <v>1</v>
      </c>
      <c r="D34" s="410" t="s">
        <v>157</v>
      </c>
      <c r="E34" s="411"/>
    </row>
    <row r="35" spans="2:5" ht="24.75" customHeight="1">
      <c r="B35" s="413"/>
      <c r="C35" s="279">
        <v>1</v>
      </c>
      <c r="D35" s="410" t="s">
        <v>158</v>
      </c>
      <c r="E35" s="411"/>
    </row>
    <row r="36" spans="2:5" ht="24.75" customHeight="1" thickBot="1">
      <c r="B36" s="414"/>
      <c r="C36" s="283">
        <v>1</v>
      </c>
      <c r="D36" s="415" t="s">
        <v>159</v>
      </c>
      <c r="E36" s="416"/>
    </row>
    <row r="37" spans="2:5" ht="24.75" customHeight="1" thickBot="1">
      <c r="B37" s="311"/>
      <c r="C37" s="312">
        <f>SUM(C25:C36)</f>
        <v>18</v>
      </c>
      <c r="D37" s="417"/>
      <c r="E37" s="418"/>
    </row>
    <row r="39" ht="13.5">
      <c r="B39" s="1" t="s">
        <v>7</v>
      </c>
    </row>
    <row r="40" ht="13.5">
      <c r="B40" t="s">
        <v>160</v>
      </c>
    </row>
    <row r="41" spans="3:5" ht="13.5">
      <c r="C41" s="296"/>
      <c r="D41" s="94">
        <v>3360</v>
      </c>
      <c r="E41" t="s">
        <v>1</v>
      </c>
    </row>
  </sheetData>
  <sheetProtection/>
  <mergeCells count="20">
    <mergeCell ref="D36:E36"/>
    <mergeCell ref="D37:E37"/>
    <mergeCell ref="B28:B31"/>
    <mergeCell ref="D28:E28"/>
    <mergeCell ref="D29:E29"/>
    <mergeCell ref="D30:E30"/>
    <mergeCell ref="D31:E31"/>
    <mergeCell ref="B32:B36"/>
    <mergeCell ref="D32:E32"/>
    <mergeCell ref="D33:E33"/>
    <mergeCell ref="D34:E34"/>
    <mergeCell ref="D35:E35"/>
    <mergeCell ref="B2:E2"/>
    <mergeCell ref="B13:E15"/>
    <mergeCell ref="B18:E20"/>
    <mergeCell ref="D24:E24"/>
    <mergeCell ref="B25:B27"/>
    <mergeCell ref="D25:E25"/>
    <mergeCell ref="D26:E26"/>
    <mergeCell ref="D27:E27"/>
  </mergeCells>
  <printOptions/>
  <pageMargins left="0.85" right="0.787" top="0.7" bottom="0.7" header="0.512" footer="0.44"/>
  <pageSetup horizontalDpi="600" verticalDpi="600" orientation="portrait" paperSize="9" scale="96" r:id="rId1"/>
  <headerFooter alignWithMargins="0">
    <oddHeader>&amp;RH21-3-3</oddHeader>
    <oddFooter>&amp;L&amp;8&amp;F  &amp;A</oddFooter>
  </headerFooter>
</worksheet>
</file>

<file path=xl/worksheets/sheet5.xml><?xml version="1.0" encoding="utf-8"?>
<worksheet xmlns="http://schemas.openxmlformats.org/spreadsheetml/2006/main" xmlns:r="http://schemas.openxmlformats.org/officeDocument/2006/relationships">
  <dimension ref="B2:D32"/>
  <sheetViews>
    <sheetView zoomScalePageLayoutView="0" workbookViewId="0" topLeftCell="A7">
      <selection activeCell="A1" sqref="A1"/>
    </sheetView>
  </sheetViews>
  <sheetFormatPr defaultColWidth="8.875" defaultRowHeight="13.5"/>
  <cols>
    <col min="1" max="1" width="3.50390625" style="297" customWidth="1"/>
    <col min="2" max="2" width="7.75390625" style="297" customWidth="1"/>
    <col min="3" max="3" width="39.75390625" style="297" customWidth="1"/>
    <col min="4" max="4" width="46.125" style="297" customWidth="1"/>
    <col min="5" max="16384" width="8.875" style="297" customWidth="1"/>
  </cols>
  <sheetData>
    <row r="2" spans="2:3" ht="6" customHeight="1" thickBot="1">
      <c r="B2" s="429"/>
      <c r="C2" s="429"/>
    </row>
    <row r="3" spans="2:4" ht="27" customHeight="1">
      <c r="B3" s="430" t="s">
        <v>161</v>
      </c>
      <c r="C3" s="430"/>
      <c r="D3" s="430"/>
    </row>
    <row r="4" spans="2:4" ht="14.25" customHeight="1" thickBot="1">
      <c r="B4" s="431" t="s">
        <v>162</v>
      </c>
      <c r="C4" s="431"/>
      <c r="D4" s="431"/>
    </row>
    <row r="5" spans="2:4" ht="10.5" customHeight="1">
      <c r="B5" s="313"/>
      <c r="C5" s="298"/>
      <c r="D5" s="298"/>
    </row>
    <row r="6" spans="2:4" ht="18" customHeight="1">
      <c r="B6" s="432" t="s">
        <v>116</v>
      </c>
      <c r="C6" s="432"/>
      <c r="D6" s="432"/>
    </row>
    <row r="7" spans="2:4" ht="60.75" customHeight="1">
      <c r="B7" s="432" t="s">
        <v>163</v>
      </c>
      <c r="C7" s="432"/>
      <c r="D7" s="432"/>
    </row>
    <row r="8" ht="15" customHeight="1"/>
    <row r="9" spans="2:4" ht="18" customHeight="1">
      <c r="B9" s="299" t="s">
        <v>117</v>
      </c>
      <c r="C9" s="314" t="s">
        <v>164</v>
      </c>
      <c r="D9" s="314"/>
    </row>
    <row r="10" spans="2:4" ht="18" customHeight="1">
      <c r="B10" s="299" t="s">
        <v>118</v>
      </c>
      <c r="C10" s="314" t="s">
        <v>165</v>
      </c>
      <c r="D10" s="314"/>
    </row>
    <row r="11" spans="2:4" ht="18" customHeight="1">
      <c r="B11" s="299" t="s">
        <v>117</v>
      </c>
      <c r="C11" s="314" t="s">
        <v>119</v>
      </c>
      <c r="D11" s="314"/>
    </row>
    <row r="12" spans="2:4" ht="18" customHeight="1">
      <c r="B12" s="299" t="s">
        <v>118</v>
      </c>
      <c r="C12" s="301" t="s">
        <v>166</v>
      </c>
      <c r="D12" s="301" t="s">
        <v>120</v>
      </c>
    </row>
    <row r="13" spans="2:4" ht="18" customHeight="1">
      <c r="B13" s="299" t="s">
        <v>118</v>
      </c>
      <c r="C13" s="314" t="s">
        <v>167</v>
      </c>
      <c r="D13" s="314"/>
    </row>
    <row r="14" spans="2:4" ht="18" customHeight="1">
      <c r="B14" s="299" t="s">
        <v>118</v>
      </c>
      <c r="C14" s="314" t="s">
        <v>168</v>
      </c>
      <c r="D14" s="314"/>
    </row>
    <row r="15" spans="2:4" ht="18" customHeight="1">
      <c r="B15" s="299"/>
      <c r="C15" s="314"/>
      <c r="D15" s="314"/>
    </row>
    <row r="16" spans="2:4" ht="18" customHeight="1">
      <c r="B16" s="299" t="s">
        <v>117</v>
      </c>
      <c r="C16" s="314" t="s">
        <v>169</v>
      </c>
      <c r="D16" s="314"/>
    </row>
    <row r="17" spans="2:4" ht="18" customHeight="1">
      <c r="B17" s="299" t="s">
        <v>118</v>
      </c>
      <c r="C17" s="300" t="s">
        <v>170</v>
      </c>
      <c r="D17" s="300"/>
    </row>
    <row r="18" spans="2:4" ht="27" customHeight="1">
      <c r="B18" s="302" t="s">
        <v>118</v>
      </c>
      <c r="C18" s="433" t="s">
        <v>171</v>
      </c>
      <c r="D18" s="433"/>
    </row>
    <row r="19" spans="2:4" ht="27" customHeight="1">
      <c r="B19" s="315"/>
      <c r="C19" s="316"/>
      <c r="D19" s="316"/>
    </row>
    <row r="20" spans="2:4" ht="20.25" customHeight="1">
      <c r="B20" s="422" t="s">
        <v>172</v>
      </c>
      <c r="C20" s="422"/>
      <c r="D20" s="298"/>
    </row>
    <row r="21" spans="2:4" ht="23.25" customHeight="1">
      <c r="B21" s="317"/>
      <c r="C21" s="303" t="s">
        <v>121</v>
      </c>
      <c r="D21" s="303" t="s">
        <v>122</v>
      </c>
    </row>
    <row r="22" spans="2:4" ht="23.25" customHeight="1">
      <c r="B22" s="423" t="s">
        <v>123</v>
      </c>
      <c r="C22" s="318" t="s">
        <v>173</v>
      </c>
      <c r="D22" s="318" t="s">
        <v>174</v>
      </c>
    </row>
    <row r="23" spans="2:4" ht="23.25" customHeight="1">
      <c r="B23" s="424"/>
      <c r="C23" s="318" t="s">
        <v>175</v>
      </c>
      <c r="D23" s="318" t="s">
        <v>176</v>
      </c>
    </row>
    <row r="24" spans="2:4" ht="23.25" customHeight="1">
      <c r="B24" s="425"/>
      <c r="C24" s="319" t="s">
        <v>177</v>
      </c>
      <c r="D24" s="319" t="s">
        <v>178</v>
      </c>
    </row>
    <row r="25" spans="2:4" ht="23.25" customHeight="1">
      <c r="B25" s="426" t="s">
        <v>124</v>
      </c>
      <c r="C25" s="318" t="s">
        <v>179</v>
      </c>
      <c r="D25" s="318" t="s">
        <v>180</v>
      </c>
    </row>
    <row r="26" spans="2:4" ht="31.5" customHeight="1">
      <c r="B26" s="427"/>
      <c r="C26" s="318" t="s">
        <v>181</v>
      </c>
      <c r="D26" s="318" t="s">
        <v>182</v>
      </c>
    </row>
    <row r="27" spans="2:4" ht="23.25" customHeight="1">
      <c r="B27" s="427"/>
      <c r="C27" s="318" t="s">
        <v>183</v>
      </c>
      <c r="D27" s="318" t="s">
        <v>184</v>
      </c>
    </row>
    <row r="28" spans="2:4" ht="29.25" customHeight="1">
      <c r="B28" s="427"/>
      <c r="C28" s="318" t="s">
        <v>185</v>
      </c>
      <c r="D28" s="318" t="s">
        <v>186</v>
      </c>
    </row>
    <row r="29" spans="2:4" ht="23.25" customHeight="1">
      <c r="B29" s="427"/>
      <c r="C29" s="318"/>
      <c r="D29" s="318" t="s">
        <v>187</v>
      </c>
    </row>
    <row r="30" spans="2:4" ht="23.25" customHeight="1">
      <c r="B30" s="428"/>
      <c r="C30" s="319"/>
      <c r="D30" s="319" t="s">
        <v>188</v>
      </c>
    </row>
    <row r="31" spans="2:4" ht="12">
      <c r="B31" s="298"/>
      <c r="C31" s="298"/>
      <c r="D31" s="298"/>
    </row>
    <row r="32" spans="2:4" ht="12.75">
      <c r="B32" s="304" t="s">
        <v>125</v>
      </c>
      <c r="C32" s="298"/>
      <c r="D32" s="298"/>
    </row>
  </sheetData>
  <sheetProtection/>
  <mergeCells count="9">
    <mergeCell ref="B20:C20"/>
    <mergeCell ref="B22:B24"/>
    <mergeCell ref="B25:B30"/>
    <mergeCell ref="B2:C2"/>
    <mergeCell ref="B3:D3"/>
    <mergeCell ref="B4:D4"/>
    <mergeCell ref="B6:D6"/>
    <mergeCell ref="B7:D7"/>
    <mergeCell ref="C18:D18"/>
  </mergeCells>
  <printOptions/>
  <pageMargins left="0.85" right="0.55" top="0.7" bottom="0.7" header="0.512" footer="0.44"/>
  <pageSetup horizontalDpi="600" verticalDpi="600" orientation="portrait" paperSize="9" scale="88" r:id="rId1"/>
  <headerFooter alignWithMargins="0">
    <oddHeader>&amp;RH21-3-3</oddHeader>
    <oddFooter>&amp;L&amp;8&amp;F  &amp;A</oddFooter>
  </headerFooter>
</worksheet>
</file>

<file path=xl/worksheets/sheet6.xml><?xml version="1.0" encoding="utf-8"?>
<worksheet xmlns="http://schemas.openxmlformats.org/spreadsheetml/2006/main" xmlns:r="http://schemas.openxmlformats.org/officeDocument/2006/relationships">
  <dimension ref="B2:E39"/>
  <sheetViews>
    <sheetView zoomScalePageLayoutView="0" workbookViewId="0" topLeftCell="A1">
      <selection activeCell="A1" sqref="A1"/>
    </sheetView>
  </sheetViews>
  <sheetFormatPr defaultColWidth="9.00390625" defaultRowHeight="13.5"/>
  <cols>
    <col min="1" max="1" width="4.375" style="0" customWidth="1"/>
    <col min="2" max="2" width="22.875" style="0" customWidth="1"/>
    <col min="3" max="3" width="9.25390625" style="2" customWidth="1"/>
    <col min="4" max="4" width="10.75390625" style="0" customWidth="1"/>
    <col min="5" max="5" width="46.125" style="0" customWidth="1"/>
  </cols>
  <sheetData>
    <row r="1" ht="14.25" thickBot="1"/>
    <row r="2" spans="2:5" ht="29.25" customHeight="1" thickBot="1">
      <c r="B2" s="406" t="s">
        <v>189</v>
      </c>
      <c r="C2" s="406"/>
      <c r="D2" s="406"/>
      <c r="E2" s="406"/>
    </row>
    <row r="4" ht="13.5">
      <c r="B4" s="1" t="s">
        <v>0</v>
      </c>
    </row>
    <row r="5" spans="2:4" ht="13.5">
      <c r="B5" t="s">
        <v>81</v>
      </c>
      <c r="D5" t="s">
        <v>99</v>
      </c>
    </row>
    <row r="6" spans="2:5" ht="13.5">
      <c r="B6" t="s">
        <v>82</v>
      </c>
      <c r="D6" s="91">
        <v>69800</v>
      </c>
      <c r="E6" s="92" t="s">
        <v>1</v>
      </c>
    </row>
    <row r="7" spans="2:4" ht="13.5">
      <c r="B7" t="s">
        <v>83</v>
      </c>
      <c r="D7" t="s">
        <v>84</v>
      </c>
    </row>
    <row r="8" spans="2:4" ht="13.5">
      <c r="B8" t="s">
        <v>85</v>
      </c>
      <c r="D8" s="320" t="s">
        <v>190</v>
      </c>
    </row>
    <row r="9" spans="2:4" ht="15" customHeight="1">
      <c r="B9" t="s">
        <v>86</v>
      </c>
      <c r="D9" t="s">
        <v>191</v>
      </c>
    </row>
    <row r="10" spans="2:4" ht="15" customHeight="1">
      <c r="B10" t="s">
        <v>88</v>
      </c>
      <c r="D10" s="96" t="s">
        <v>192</v>
      </c>
    </row>
    <row r="11" ht="20.25" customHeight="1">
      <c r="D11" s="96"/>
    </row>
    <row r="12" ht="13.5">
      <c r="B12" s="1" t="s">
        <v>2</v>
      </c>
    </row>
    <row r="13" spans="2:5" ht="13.5">
      <c r="B13" s="442"/>
      <c r="C13" s="442"/>
      <c r="D13" s="442"/>
      <c r="E13" s="442"/>
    </row>
    <row r="14" spans="2:5" ht="13.5">
      <c r="B14" s="442"/>
      <c r="C14" s="442"/>
      <c r="D14" s="442"/>
      <c r="E14" s="442"/>
    </row>
    <row r="15" spans="2:4" ht="13.5">
      <c r="B15" s="3"/>
      <c r="C15" s="4"/>
      <c r="D15" s="3"/>
    </row>
    <row r="16" ht="13.5">
      <c r="B16" s="1" t="s">
        <v>3</v>
      </c>
    </row>
    <row r="17" spans="2:5" ht="33.75" customHeight="1">
      <c r="B17" s="443" t="s">
        <v>193</v>
      </c>
      <c r="C17" s="443"/>
      <c r="D17" s="443"/>
      <c r="E17" s="443"/>
    </row>
    <row r="18" spans="2:4" ht="13.5">
      <c r="B18" s="320"/>
      <c r="C18" s="320"/>
      <c r="D18" s="320"/>
    </row>
    <row r="19" spans="2:4" ht="13.5">
      <c r="B19" s="321"/>
      <c r="C19" s="321"/>
      <c r="D19" s="321"/>
    </row>
    <row r="20" spans="2:4" ht="13.5">
      <c r="B20" s="321" t="s">
        <v>194</v>
      </c>
      <c r="C20" s="321"/>
      <c r="D20" s="321"/>
    </row>
    <row r="21" spans="2:4" ht="13.5">
      <c r="B21" s="321" t="s">
        <v>195</v>
      </c>
      <c r="C21" s="321"/>
      <c r="D21" s="321"/>
    </row>
    <row r="22" spans="2:4" ht="13.5">
      <c r="B22" s="321" t="s">
        <v>196</v>
      </c>
      <c r="C22" s="321"/>
      <c r="D22" s="321"/>
    </row>
    <row r="23" spans="2:4" ht="13.5">
      <c r="B23" s="321" t="s">
        <v>197</v>
      </c>
      <c r="C23" s="321"/>
      <c r="D23" s="321"/>
    </row>
    <row r="24" spans="2:4" ht="13.5">
      <c r="B24" s="321" t="s">
        <v>198</v>
      </c>
      <c r="C24" s="321"/>
      <c r="D24" s="321"/>
    </row>
    <row r="25" spans="2:4" ht="13.5">
      <c r="B25" s="321"/>
      <c r="C25" s="321"/>
      <c r="D25" s="321"/>
    </row>
    <row r="26" spans="2:4" ht="13.5">
      <c r="B26" s="1" t="s">
        <v>144</v>
      </c>
      <c r="D26" s="93">
        <v>3</v>
      </c>
    </row>
    <row r="27" ht="14.25" thickBot="1"/>
    <row r="28" spans="2:5" ht="18" customHeight="1">
      <c r="B28" s="5" t="s">
        <v>4</v>
      </c>
      <c r="C28" s="6" t="s">
        <v>5</v>
      </c>
      <c r="D28" s="408" t="s">
        <v>6</v>
      </c>
      <c r="E28" s="409"/>
    </row>
    <row r="29" spans="2:5" ht="68.25" customHeight="1">
      <c r="B29" s="284" t="s">
        <v>199</v>
      </c>
      <c r="C29" s="285">
        <v>3</v>
      </c>
      <c r="D29" s="444" t="s">
        <v>200</v>
      </c>
      <c r="E29" s="445"/>
    </row>
    <row r="30" spans="2:5" ht="54" customHeight="1" thickBot="1">
      <c r="B30" s="322" t="s">
        <v>201</v>
      </c>
      <c r="C30" s="286">
        <v>3</v>
      </c>
      <c r="D30" s="446" t="s">
        <v>202</v>
      </c>
      <c r="E30" s="447"/>
    </row>
    <row r="31" spans="2:5" ht="67.5" customHeight="1">
      <c r="B31" s="323" t="s">
        <v>203</v>
      </c>
      <c r="C31" s="324">
        <v>5</v>
      </c>
      <c r="D31" s="434" t="s">
        <v>204</v>
      </c>
      <c r="E31" s="435"/>
    </row>
    <row r="32" spans="2:5" ht="30" customHeight="1" thickBot="1">
      <c r="B32" s="322" t="s">
        <v>205</v>
      </c>
      <c r="C32" s="286">
        <v>1</v>
      </c>
      <c r="D32" s="436" t="s">
        <v>206</v>
      </c>
      <c r="E32" s="437"/>
    </row>
    <row r="33" spans="2:5" ht="24.75" customHeight="1" thickBot="1">
      <c r="B33" s="325" t="s">
        <v>207</v>
      </c>
      <c r="C33" s="326">
        <v>6</v>
      </c>
      <c r="D33" s="438" t="s">
        <v>208</v>
      </c>
      <c r="E33" s="439"/>
    </row>
    <row r="34" spans="2:5" ht="20.25" customHeight="1" thickBot="1">
      <c r="B34" s="166"/>
      <c r="C34" s="167">
        <f>SUM(C29:C33)</f>
        <v>18</v>
      </c>
      <c r="D34" s="440"/>
      <c r="E34" s="441"/>
    </row>
    <row r="35" ht="13.5" customHeight="1"/>
    <row r="36" ht="13.5">
      <c r="B36" s="1" t="s">
        <v>7</v>
      </c>
    </row>
    <row r="37" ht="13.5">
      <c r="B37" s="327" t="s">
        <v>91</v>
      </c>
    </row>
    <row r="38" ht="13.5">
      <c r="B38" t="s">
        <v>209</v>
      </c>
    </row>
    <row r="39" spans="2:5" ht="13.5">
      <c r="B39" t="s">
        <v>210</v>
      </c>
      <c r="C39" s="92" t="s">
        <v>211</v>
      </c>
      <c r="D39" s="94">
        <v>5000</v>
      </c>
      <c r="E39" t="s">
        <v>212</v>
      </c>
    </row>
  </sheetData>
  <sheetProtection/>
  <mergeCells count="10">
    <mergeCell ref="D31:E31"/>
    <mergeCell ref="D32:E32"/>
    <mergeCell ref="D33:E33"/>
    <mergeCell ref="D34:E34"/>
    <mergeCell ref="B2:E2"/>
    <mergeCell ref="B13:E14"/>
    <mergeCell ref="B17:E17"/>
    <mergeCell ref="D28:E28"/>
    <mergeCell ref="D29:E29"/>
    <mergeCell ref="D30:E30"/>
  </mergeCells>
  <printOptions/>
  <pageMargins left="0.85" right="0.41" top="0.7" bottom="0.7" header="0.512" footer="0.44"/>
  <pageSetup horizontalDpi="600" verticalDpi="600" orientation="portrait" paperSize="9" scale="92" r:id="rId1"/>
  <headerFooter alignWithMargins="0">
    <oddHeader>&amp;RH21-3-3</oddHeader>
    <oddFooter>&amp;L&amp;8&amp;F  &amp;A</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岩永俊之</dc:creator>
  <cp:keywords/>
  <dc:description/>
  <cp:lastModifiedBy>nisa_jim</cp:lastModifiedBy>
  <cp:lastPrinted>2009-08-26T07:10:16Z</cp:lastPrinted>
  <dcterms:created xsi:type="dcterms:W3CDTF">2008-08-03T03:14:14Z</dcterms:created>
  <dcterms:modified xsi:type="dcterms:W3CDTF">2009-08-27T02:18:18Z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