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-01\nas共有\0000_◆研修事業\0001_2023(R5)年度研修(計画)\2023_研修申込書\"/>
    </mc:Choice>
  </mc:AlternateContent>
  <bookViews>
    <workbookView xWindow="0" yWindow="0" windowWidth="19200" windowHeight="7920"/>
  </bookViews>
  <sheets>
    <sheet name="01月_研修申込書" sheetId="5" r:id="rId1"/>
    <sheet name="請求書" sheetId="6" state="hidden" r:id="rId2"/>
    <sheet name="DataBase" sheetId="17" state="hidden" r:id="rId3"/>
  </sheets>
  <definedNames>
    <definedName name="_xlnm.Print_Area" localSheetId="0">'01月_研修申込書'!$A$1:$L$26</definedName>
    <definedName name="_xlnm.Print_Area" localSheetId="1">請求書!$B$1:$K$36</definedName>
  </definedNames>
  <calcPr calcId="152511"/>
</workbook>
</file>

<file path=xl/calcChain.xml><?xml version="1.0" encoding="utf-8"?>
<calcChain xmlns="http://schemas.openxmlformats.org/spreadsheetml/2006/main">
  <c r="F12" i="6" l="1"/>
  <c r="T17" i="17" l="1"/>
  <c r="O22" i="17"/>
  <c r="R10" i="17"/>
  <c r="O10" i="17"/>
  <c r="H32" i="6"/>
  <c r="D25" i="5" l="1"/>
  <c r="D24" i="5"/>
  <c r="D16" i="5"/>
  <c r="D15" i="5"/>
  <c r="T18" i="17" l="1"/>
  <c r="T19" i="17"/>
  <c r="T20" i="17"/>
  <c r="T21" i="17"/>
  <c r="T22" i="17"/>
  <c r="T11" i="17"/>
  <c r="T12" i="17"/>
  <c r="T13" i="17"/>
  <c r="T14" i="17"/>
  <c r="T15" i="17"/>
  <c r="T10" i="17"/>
  <c r="S18" i="17"/>
  <c r="S19" i="17"/>
  <c r="S20" i="17"/>
  <c r="S21" i="17"/>
  <c r="S22" i="17"/>
  <c r="S17" i="17"/>
  <c r="S11" i="17"/>
  <c r="S12" i="17"/>
  <c r="S13" i="17"/>
  <c r="S14" i="17"/>
  <c r="S15" i="17"/>
  <c r="S10" i="17"/>
  <c r="R22" i="17"/>
  <c r="R18" i="17"/>
  <c r="R19" i="17"/>
  <c r="R20" i="17"/>
  <c r="R21" i="17"/>
  <c r="R17" i="17"/>
  <c r="Q11" i="17"/>
  <c r="Q12" i="17"/>
  <c r="Q13" i="17"/>
  <c r="Q14" i="17"/>
  <c r="Q15" i="17"/>
  <c r="Q10" i="17"/>
  <c r="Q18" i="17"/>
  <c r="Q19" i="17"/>
  <c r="Q20" i="17"/>
  <c r="Q21" i="17"/>
  <c r="Q22" i="17"/>
  <c r="Q17" i="17"/>
  <c r="P17" i="17"/>
  <c r="P19" i="17" l="1"/>
  <c r="P20" i="17"/>
  <c r="P21" i="17"/>
  <c r="P22" i="17"/>
  <c r="P18" i="17"/>
  <c r="P10" i="17"/>
  <c r="O19" i="17"/>
  <c r="O20" i="17"/>
  <c r="O21" i="17"/>
  <c r="O18" i="17"/>
  <c r="O17" i="17"/>
  <c r="M17" i="17"/>
  <c r="J6" i="6" l="1"/>
  <c r="I27" i="6" l="1"/>
  <c r="J22" i="6" l="1"/>
  <c r="J23" i="6"/>
  <c r="J24" i="6"/>
  <c r="J25" i="6"/>
  <c r="J26" i="6"/>
  <c r="J21" i="6"/>
  <c r="I22" i="6"/>
  <c r="I23" i="6"/>
  <c r="I24" i="6"/>
  <c r="I25" i="6"/>
  <c r="I26" i="6"/>
  <c r="I21" i="6"/>
  <c r="H22" i="6"/>
  <c r="H23" i="6"/>
  <c r="H24" i="6"/>
  <c r="H25" i="6"/>
  <c r="H26" i="6"/>
  <c r="H21" i="6"/>
  <c r="F22" i="6"/>
  <c r="F23" i="6"/>
  <c r="F24" i="6"/>
  <c r="F25" i="6"/>
  <c r="F26" i="6"/>
  <c r="G22" i="6"/>
  <c r="G23" i="6"/>
  <c r="G24" i="6"/>
  <c r="G25" i="6"/>
  <c r="G26" i="6"/>
  <c r="G21" i="6"/>
  <c r="F21" i="6"/>
  <c r="I36" i="6" l="1"/>
  <c r="J31" i="6" l="1"/>
  <c r="J32" i="6"/>
  <c r="J33" i="6"/>
  <c r="J34" i="6"/>
  <c r="J35" i="6"/>
  <c r="I31" i="6"/>
  <c r="I32" i="6"/>
  <c r="I33" i="6"/>
  <c r="I34" i="6"/>
  <c r="I35" i="6"/>
  <c r="H31" i="6"/>
  <c r="H33" i="6"/>
  <c r="H34" i="6"/>
  <c r="H35" i="6"/>
  <c r="G31" i="6"/>
  <c r="G32" i="6"/>
  <c r="G33" i="6"/>
  <c r="G34" i="6"/>
  <c r="G35" i="6"/>
  <c r="F31" i="6"/>
  <c r="F32" i="6"/>
  <c r="F33" i="6"/>
  <c r="F34" i="6"/>
  <c r="F35" i="6"/>
  <c r="J30" i="6"/>
  <c r="I30" i="6"/>
  <c r="H30" i="6"/>
  <c r="G30" i="6"/>
  <c r="F30" i="6"/>
  <c r="C29" i="6"/>
  <c r="T8" i="17" l="1"/>
  <c r="T7" i="17"/>
  <c r="T6" i="17"/>
  <c r="T5" i="17"/>
  <c r="T4" i="17"/>
  <c r="T3" i="17"/>
  <c r="S8" i="17"/>
  <c r="S7" i="17"/>
  <c r="S6" i="17"/>
  <c r="S5" i="17"/>
  <c r="S4" i="17"/>
  <c r="S3" i="17"/>
  <c r="R21" i="5"/>
  <c r="R15" i="5"/>
  <c r="R15" i="17"/>
  <c r="R14" i="17"/>
  <c r="R13" i="17"/>
  <c r="R12" i="17"/>
  <c r="R11" i="17"/>
  <c r="R8" i="17"/>
  <c r="R7" i="17"/>
  <c r="R6" i="17"/>
  <c r="R5" i="17"/>
  <c r="R4" i="17"/>
  <c r="R3" i="17"/>
  <c r="Q8" i="17"/>
  <c r="Q7" i="17"/>
  <c r="Q6" i="17"/>
  <c r="Q5" i="17"/>
  <c r="Q4" i="17"/>
  <c r="Q3" i="17"/>
  <c r="G3" i="17"/>
  <c r="K26" i="5"/>
  <c r="J7" i="6"/>
  <c r="E3" i="6"/>
  <c r="C2" i="6" l="1"/>
  <c r="O11" i="17" l="1"/>
  <c r="P11" i="17"/>
  <c r="O12" i="17"/>
  <c r="P12" i="17"/>
  <c r="O13" i="17"/>
  <c r="P13" i="17"/>
  <c r="O14" i="17"/>
  <c r="P14" i="17"/>
  <c r="O15" i="17"/>
  <c r="P15" i="17"/>
  <c r="M10" i="17"/>
  <c r="O4" i="17"/>
  <c r="P4" i="17"/>
  <c r="O5" i="17"/>
  <c r="P5" i="17"/>
  <c r="O6" i="17"/>
  <c r="P6" i="17"/>
  <c r="O7" i="17"/>
  <c r="P7" i="17"/>
  <c r="O8" i="17"/>
  <c r="P8" i="17"/>
  <c r="P3" i="17"/>
  <c r="O3" i="17"/>
  <c r="M3" i="17"/>
  <c r="D3" i="17"/>
  <c r="K3" i="17"/>
  <c r="J3" i="17"/>
  <c r="I3" i="17"/>
  <c r="H3" i="17"/>
  <c r="F3" i="17"/>
  <c r="E3" i="17"/>
  <c r="K17" i="5"/>
  <c r="B29" i="6"/>
  <c r="B20" i="6"/>
  <c r="G4" i="6"/>
  <c r="K2" i="6"/>
  <c r="F4" i="6"/>
  <c r="E35" i="6"/>
  <c r="E32" i="6"/>
  <c r="E33" i="6"/>
  <c r="E34" i="6"/>
  <c r="E31" i="6"/>
  <c r="E30" i="6"/>
  <c r="D36" i="6"/>
  <c r="C36" i="6"/>
  <c r="C27" i="6"/>
  <c r="D27" i="6"/>
  <c r="E26" i="6"/>
  <c r="E25" i="6"/>
  <c r="E24" i="6"/>
  <c r="E23" i="6"/>
  <c r="E22" i="6"/>
  <c r="E21" i="6"/>
  <c r="C26" i="6"/>
  <c r="C25" i="6"/>
  <c r="C24" i="6"/>
  <c r="C23" i="6"/>
  <c r="C22" i="6"/>
  <c r="C21" i="6"/>
  <c r="C31" i="6"/>
  <c r="C32" i="6"/>
  <c r="C33" i="6"/>
  <c r="C34" i="6"/>
  <c r="C35" i="6"/>
  <c r="C30" i="6"/>
  <c r="D33" i="6"/>
  <c r="D32" i="6"/>
  <c r="D31" i="6"/>
  <c r="D30" i="6"/>
  <c r="D24" i="6"/>
  <c r="D23" i="6"/>
  <c r="D22" i="6"/>
  <c r="D21" i="6"/>
  <c r="E7" i="6"/>
  <c r="G6" i="6"/>
  <c r="E5" i="6"/>
  <c r="E15" i="6"/>
  <c r="D35" i="6"/>
  <c r="D34" i="6"/>
  <c r="D26" i="6"/>
  <c r="D25" i="6"/>
  <c r="K27" i="6" l="1"/>
  <c r="K36" i="6"/>
  <c r="F13" i="6" s="1"/>
  <c r="H36" i="6"/>
  <c r="F10" i="6" l="1"/>
</calcChain>
</file>

<file path=xl/sharedStrings.xml><?xml version="1.0" encoding="utf-8"?>
<sst xmlns="http://schemas.openxmlformats.org/spreadsheetml/2006/main" count="114" uniqueCount="82">
  <si>
    <t>迄</t>
    <rPh sb="0" eb="1">
      <t>マデ</t>
    </rPh>
    <phoneticPr fontId="10"/>
  </si>
  <si>
    <t>申込年月日を右記覧へ記入　⇒</t>
    <rPh sb="0" eb="2">
      <t>モウシコ</t>
    </rPh>
    <rPh sb="2" eb="3">
      <t>ネン</t>
    </rPh>
    <rPh sb="3" eb="4">
      <t>ツキ</t>
    </rPh>
    <rPh sb="4" eb="5">
      <t>ヒ</t>
    </rPh>
    <rPh sb="6" eb="8">
      <t>ウキ</t>
    </rPh>
    <rPh sb="8" eb="9">
      <t>ラン</t>
    </rPh>
    <rPh sb="10" eb="12">
      <t>キニュウ</t>
    </rPh>
    <phoneticPr fontId="10"/>
  </si>
  <si>
    <t>会　　社　　名</t>
    <rPh sb="0" eb="1">
      <t>カイ</t>
    </rPh>
    <rPh sb="3" eb="4">
      <t>シャ</t>
    </rPh>
    <rPh sb="6" eb="7">
      <t>メイ</t>
    </rPh>
    <phoneticPr fontId="10"/>
  </si>
  <si>
    <t>会　社　住　所</t>
    <rPh sb="0" eb="1">
      <t>カイ</t>
    </rPh>
    <rPh sb="2" eb="3">
      <t>シャ</t>
    </rPh>
    <rPh sb="4" eb="5">
      <t>ジュウ</t>
    </rPh>
    <rPh sb="6" eb="7">
      <t>ショ</t>
    </rPh>
    <phoneticPr fontId="10"/>
  </si>
  <si>
    <t>〒</t>
    <phoneticPr fontId="10"/>
  </si>
  <si>
    <t>窓　口　所　属</t>
    <rPh sb="0" eb="1">
      <t>マド</t>
    </rPh>
    <rPh sb="2" eb="3">
      <t>クチ</t>
    </rPh>
    <rPh sb="4" eb="5">
      <t>ショ</t>
    </rPh>
    <rPh sb="6" eb="7">
      <t>ゾク</t>
    </rPh>
    <phoneticPr fontId="10"/>
  </si>
  <si>
    <t>窓口　役職　氏名</t>
    <rPh sb="0" eb="1">
      <t>マド</t>
    </rPh>
    <rPh sb="1" eb="2">
      <t>クチ</t>
    </rPh>
    <rPh sb="3" eb="5">
      <t>ヤクショク</t>
    </rPh>
    <rPh sb="6" eb="7">
      <t>シ</t>
    </rPh>
    <rPh sb="7" eb="8">
      <t>メイ</t>
    </rPh>
    <phoneticPr fontId="10"/>
  </si>
  <si>
    <t>役職</t>
    <rPh sb="0" eb="2">
      <t>ヤクショク</t>
    </rPh>
    <phoneticPr fontId="10"/>
  </si>
  <si>
    <t>氏名</t>
    <rPh sb="0" eb="2">
      <t>シメイ</t>
    </rPh>
    <phoneticPr fontId="10"/>
  </si>
  <si>
    <t>電　　　話</t>
    <rPh sb="0" eb="1">
      <t>デン</t>
    </rPh>
    <rPh sb="4" eb="5">
      <t>ハナシ</t>
    </rPh>
    <phoneticPr fontId="10"/>
  </si>
  <si>
    <t>メ　ー　ル</t>
    <phoneticPr fontId="10"/>
  </si>
  <si>
    <t>氏　　名</t>
    <rPh sb="0" eb="1">
      <t>シ</t>
    </rPh>
    <rPh sb="3" eb="4">
      <t>メイ</t>
    </rPh>
    <phoneticPr fontId="10"/>
  </si>
  <si>
    <t>開催日</t>
    <rPh sb="0" eb="2">
      <t>カイサイ</t>
    </rPh>
    <rPh sb="2" eb="3">
      <t>ビ</t>
    </rPh>
    <phoneticPr fontId="10"/>
  </si>
  <si>
    <t>開催曜日</t>
    <rPh sb="0" eb="2">
      <t>カイサイ</t>
    </rPh>
    <rPh sb="2" eb="4">
      <t>ヨウビ</t>
    </rPh>
    <phoneticPr fontId="10"/>
  </si>
  <si>
    <t>受講料（税別）</t>
    <rPh sb="0" eb="2">
      <t>ジュコウ</t>
    </rPh>
    <rPh sb="2" eb="3">
      <t>リョウ</t>
    </rPh>
    <rPh sb="4" eb="6">
      <t>ゼイベツ</t>
    </rPh>
    <phoneticPr fontId="10"/>
  </si>
  <si>
    <t>ﾃｷｽﾄ代（税別）</t>
    <rPh sb="4" eb="5">
      <t>ダイ</t>
    </rPh>
    <rPh sb="6" eb="8">
      <t>ゼイベツ</t>
    </rPh>
    <phoneticPr fontId="10"/>
  </si>
  <si>
    <t>受講料（税込）</t>
    <rPh sb="0" eb="2">
      <t>ジュコウ</t>
    </rPh>
    <rPh sb="2" eb="3">
      <t>リョウ</t>
    </rPh>
    <rPh sb="4" eb="6">
      <t>ゼイコミ</t>
    </rPh>
    <phoneticPr fontId="10"/>
  </si>
  <si>
    <t>ﾃｷｽﾄ代（税込）</t>
    <rPh sb="4" eb="5">
      <t>ダイ</t>
    </rPh>
    <rPh sb="6" eb="8">
      <t>ゼイコミ</t>
    </rPh>
    <phoneticPr fontId="10"/>
  </si>
  <si>
    <t>金額合計</t>
    <phoneticPr fontId="10"/>
  </si>
  <si>
    <t>税別</t>
    <rPh sb="0" eb="2">
      <t>ゼイベツ</t>
    </rPh>
    <phoneticPr fontId="10"/>
  </si>
  <si>
    <t>人数</t>
    <rPh sb="0" eb="2">
      <t>ニンズ</t>
    </rPh>
    <phoneticPr fontId="10"/>
  </si>
  <si>
    <t>メールアドレス</t>
    <phoneticPr fontId="10"/>
  </si>
  <si>
    <t>金額合計</t>
  </si>
  <si>
    <t>請  求  書</t>
    <rPh sb="0" eb="1">
      <t>ショウ</t>
    </rPh>
    <rPh sb="3" eb="4">
      <t>モトム</t>
    </rPh>
    <rPh sb="6" eb="7">
      <t>ショ</t>
    </rPh>
    <phoneticPr fontId="10"/>
  </si>
  <si>
    <t>御中</t>
    <phoneticPr fontId="10"/>
  </si>
  <si>
    <t>〒</t>
    <phoneticPr fontId="10"/>
  </si>
  <si>
    <t>請求書発行日</t>
    <rPh sb="0" eb="2">
      <t>セイキュウ</t>
    </rPh>
    <rPh sb="2" eb="3">
      <t>ショ</t>
    </rPh>
    <rPh sb="3" eb="5">
      <t>ハッコウ</t>
    </rPh>
    <rPh sb="5" eb="6">
      <t>ニチ</t>
    </rPh>
    <phoneticPr fontId="10"/>
  </si>
  <si>
    <t>氏 名</t>
    <rPh sb="0" eb="1">
      <t>シ</t>
    </rPh>
    <rPh sb="2" eb="3">
      <t>メイ</t>
    </rPh>
    <phoneticPr fontId="10"/>
  </si>
  <si>
    <t>FAX</t>
    <phoneticPr fontId="10"/>
  </si>
  <si>
    <t>金</t>
    <rPh sb="0" eb="1">
      <t>キン</t>
    </rPh>
    <phoneticPr fontId="10"/>
  </si>
  <si>
    <t>也</t>
    <rPh sb="0" eb="1">
      <t>ナリ</t>
    </rPh>
    <phoneticPr fontId="10"/>
  </si>
  <si>
    <t>（消費税込み）</t>
    <rPh sb="1" eb="3">
      <t>ショウヒ</t>
    </rPh>
    <rPh sb="3" eb="4">
      <t>ゼイ</t>
    </rPh>
    <rPh sb="4" eb="5">
      <t>コ</t>
    </rPh>
    <phoneticPr fontId="10"/>
  </si>
  <si>
    <t>（税別）</t>
    <rPh sb="1" eb="3">
      <t>ゼイベツ</t>
    </rPh>
    <phoneticPr fontId="10"/>
  </si>
  <si>
    <t>（消費税）</t>
    <rPh sb="1" eb="4">
      <t>ショウヒゼイ</t>
    </rPh>
    <phoneticPr fontId="10"/>
  </si>
  <si>
    <t>受講者他内訳は下記表の通りです。恐れ入りますが、振込手数料は御社でご負担ください。</t>
    <rPh sb="0" eb="3">
      <t>ジュコウシャ</t>
    </rPh>
    <rPh sb="3" eb="4">
      <t>ホカ</t>
    </rPh>
    <rPh sb="4" eb="6">
      <t>ウチワケ</t>
    </rPh>
    <rPh sb="7" eb="9">
      <t>カキ</t>
    </rPh>
    <rPh sb="9" eb="10">
      <t>ヒョウ</t>
    </rPh>
    <rPh sb="11" eb="12">
      <t>トオ</t>
    </rPh>
    <rPh sb="16" eb="17">
      <t>オソ</t>
    </rPh>
    <rPh sb="18" eb="19">
      <t>イ</t>
    </rPh>
    <rPh sb="24" eb="26">
      <t>フリコミ</t>
    </rPh>
    <rPh sb="26" eb="29">
      <t>テスウリョウ</t>
    </rPh>
    <rPh sb="30" eb="32">
      <t>オンシャ</t>
    </rPh>
    <rPh sb="34" eb="36">
      <t>フタン</t>
    </rPh>
    <phoneticPr fontId="10"/>
  </si>
  <si>
    <t>　　　振込期限</t>
    <rPh sb="3" eb="5">
      <t>フリコミ</t>
    </rPh>
    <rPh sb="5" eb="7">
      <t>キゲン</t>
    </rPh>
    <phoneticPr fontId="10"/>
  </si>
  <si>
    <t>振込期限入力</t>
    <rPh sb="0" eb="2">
      <t>フリコミ</t>
    </rPh>
    <rPh sb="2" eb="4">
      <t>キゲン</t>
    </rPh>
    <rPh sb="4" eb="6">
      <t>ニュウリョク</t>
    </rPh>
    <phoneticPr fontId="10"/>
  </si>
  <si>
    <t>　　　振　込　先</t>
    <rPh sb="3" eb="4">
      <t>オサム</t>
    </rPh>
    <rPh sb="5" eb="6">
      <t>コミ</t>
    </rPh>
    <rPh sb="7" eb="8">
      <t>サキ</t>
    </rPh>
    <phoneticPr fontId="10"/>
  </si>
  <si>
    <t>普通預金</t>
    <rPh sb="0" eb="2">
      <t>フツウ</t>
    </rPh>
    <rPh sb="2" eb="4">
      <t>ヨキン</t>
    </rPh>
    <phoneticPr fontId="10"/>
  </si>
  <si>
    <t>　　　名　　　義</t>
    <rPh sb="3" eb="4">
      <t>メイ</t>
    </rPh>
    <rPh sb="7" eb="8">
      <t>ギ</t>
    </rPh>
    <phoneticPr fontId="10"/>
  </si>
  <si>
    <t>請求元</t>
    <rPh sb="0" eb="2">
      <t>セイキュウ</t>
    </rPh>
    <rPh sb="2" eb="3">
      <t>モト</t>
    </rPh>
    <phoneticPr fontId="10"/>
  </si>
  <si>
    <t>　　(ー社)長崎県情報産業協会</t>
    <rPh sb="4" eb="5">
      <t>シャ</t>
    </rPh>
    <rPh sb="6" eb="9">
      <t>ナガサキケン</t>
    </rPh>
    <rPh sb="9" eb="11">
      <t>ジョウホウ</t>
    </rPh>
    <rPh sb="11" eb="13">
      <t>サンギョウ</t>
    </rPh>
    <rPh sb="13" eb="15">
      <t>キョウカイ</t>
    </rPh>
    <phoneticPr fontId="10"/>
  </si>
  <si>
    <t>金額</t>
    <rPh sb="0" eb="2">
      <t>キンガク</t>
    </rPh>
    <phoneticPr fontId="10"/>
  </si>
  <si>
    <t>ＮＯ</t>
    <phoneticPr fontId="10"/>
  </si>
  <si>
    <t>会社名</t>
    <rPh sb="0" eb="2">
      <t>カイシャ</t>
    </rPh>
    <rPh sb="2" eb="3">
      <t>メイ</t>
    </rPh>
    <phoneticPr fontId="10"/>
  </si>
  <si>
    <t>窓口担当</t>
    <rPh sb="0" eb="2">
      <t>マドグチ</t>
    </rPh>
    <rPh sb="2" eb="4">
      <t>タントウ</t>
    </rPh>
    <phoneticPr fontId="10"/>
  </si>
  <si>
    <t>役職名</t>
    <rPh sb="0" eb="2">
      <t>ヤクショク</t>
    </rPh>
    <rPh sb="2" eb="3">
      <t>メイ</t>
    </rPh>
    <phoneticPr fontId="10"/>
  </si>
  <si>
    <t>電話</t>
    <rPh sb="0" eb="2">
      <t>デンワ</t>
    </rPh>
    <phoneticPr fontId="10"/>
  </si>
  <si>
    <t>メールアドレス</t>
    <phoneticPr fontId="10"/>
  </si>
  <si>
    <t>〒</t>
    <phoneticPr fontId="10"/>
  </si>
  <si>
    <t>住所</t>
    <rPh sb="0" eb="2">
      <t>ジュウショ</t>
    </rPh>
    <phoneticPr fontId="10"/>
  </si>
  <si>
    <t>氏名</t>
    <rPh sb="0" eb="2">
      <t>シメイ</t>
    </rPh>
    <phoneticPr fontId="24"/>
  </si>
  <si>
    <t>氏名</t>
    <rPh sb="0" eb="2">
      <t>シメイ</t>
    </rPh>
    <phoneticPr fontId="21"/>
  </si>
  <si>
    <t>ﾌﾘｶﾞﾅ</t>
  </si>
  <si>
    <t>男女</t>
    <rPh sb="0" eb="2">
      <t>ダンジョ</t>
    </rPh>
    <phoneticPr fontId="21"/>
  </si>
  <si>
    <t>年齢</t>
    <rPh sb="0" eb="2">
      <t>ネンレイ</t>
    </rPh>
    <phoneticPr fontId="21"/>
  </si>
  <si>
    <t>メール</t>
    <phoneticPr fontId="24"/>
  </si>
  <si>
    <t>金額</t>
    <rPh sb="0" eb="2">
      <t>キンガク</t>
    </rPh>
    <phoneticPr fontId="9"/>
  </si>
  <si>
    <t>ﾌﾘｶﾞﾅ（半角）</t>
    <rPh sb="6" eb="8">
      <t>ハンカク</t>
    </rPh>
    <phoneticPr fontId="10"/>
  </si>
  <si>
    <t>入社5年以内</t>
    <rPh sb="0" eb="2">
      <t>ニュウシャ</t>
    </rPh>
    <rPh sb="3" eb="4">
      <t>ネン</t>
    </rPh>
    <rPh sb="4" eb="6">
      <t>イナイ</t>
    </rPh>
    <phoneticPr fontId="24"/>
  </si>
  <si>
    <t>【内 訳】</t>
    <rPh sb="1" eb="2">
      <t>ナイ</t>
    </rPh>
    <rPh sb="3" eb="4">
      <t>ヤク</t>
    </rPh>
    <phoneticPr fontId="10"/>
  </si>
  <si>
    <t>（水）・（木）・（金）</t>
    <rPh sb="1" eb="2">
      <t>スイ</t>
    </rPh>
    <rPh sb="5" eb="6">
      <t>モク</t>
    </rPh>
    <rPh sb="9" eb="10">
      <t>キン</t>
    </rPh>
    <phoneticPr fontId="9"/>
  </si>
  <si>
    <t>口座番号　0211329</t>
    <rPh sb="0" eb="2">
      <t>コウザ</t>
    </rPh>
    <rPh sb="2" eb="4">
      <t>バンゴウ</t>
    </rPh>
    <phoneticPr fontId="10"/>
  </si>
  <si>
    <t>FAX</t>
    <phoneticPr fontId="10"/>
  </si>
  <si>
    <t>役職</t>
    <rPh sb="0" eb="2">
      <t>ヤクショク</t>
    </rPh>
    <phoneticPr fontId="9"/>
  </si>
  <si>
    <t>主催：一般社団法人　長崎県情報産業協会</t>
    <rPh sb="0" eb="2">
      <t>シュサイ</t>
    </rPh>
    <rPh sb="3" eb="5">
      <t>イッパン</t>
    </rPh>
    <rPh sb="5" eb="7">
      <t>シャダン</t>
    </rPh>
    <rPh sb="7" eb="9">
      <t>ホウジン</t>
    </rPh>
    <rPh sb="10" eb="13">
      <t>ナガサキケン</t>
    </rPh>
    <rPh sb="13" eb="15">
      <t>ジョウホウ</t>
    </rPh>
    <rPh sb="15" eb="17">
      <t>サンギョウ</t>
    </rPh>
    <rPh sb="17" eb="19">
      <t>キョウカイ</t>
    </rPh>
    <phoneticPr fontId="9"/>
  </si>
  <si>
    <t>十八親和銀行桜町支店</t>
    <rPh sb="0" eb="2">
      <t>ジュウハチ</t>
    </rPh>
    <rPh sb="2" eb="4">
      <t>シンワ</t>
    </rPh>
    <rPh sb="4" eb="6">
      <t>ギンコウ</t>
    </rPh>
    <phoneticPr fontId="10"/>
  </si>
  <si>
    <t>一般社団法人長崎県情報産業協会　会長　濵本　浩邦</t>
    <rPh sb="0" eb="2">
      <t>イッパン</t>
    </rPh>
    <rPh sb="2" eb="4">
      <t>シャダン</t>
    </rPh>
    <rPh sb="4" eb="6">
      <t>ホウジン</t>
    </rPh>
    <rPh sb="6" eb="9">
      <t>ナガサキケン</t>
    </rPh>
    <rPh sb="9" eb="11">
      <t>ジョウホウ</t>
    </rPh>
    <rPh sb="11" eb="13">
      <t>サンギョウ</t>
    </rPh>
    <rPh sb="13" eb="15">
      <t>キョウカイ</t>
    </rPh>
    <rPh sb="16" eb="18">
      <t>カイチョウ</t>
    </rPh>
    <rPh sb="19" eb="21">
      <t>ハマモト</t>
    </rPh>
    <rPh sb="22" eb="23">
      <t>ヒロ</t>
    </rPh>
    <rPh sb="23" eb="24">
      <t>クニ</t>
    </rPh>
    <phoneticPr fontId="10"/>
  </si>
  <si>
    <t>性別</t>
    <rPh sb="0" eb="2">
      <t>セイベツ</t>
    </rPh>
    <phoneticPr fontId="10"/>
  </si>
  <si>
    <t>NISA研修申込書 (2024年01月開催分：2講座)</t>
    <rPh sb="4" eb="6">
      <t>ケンシュウ</t>
    </rPh>
    <rPh sb="6" eb="9">
      <t>モウシコミショ</t>
    </rPh>
    <rPh sb="15" eb="16">
      <t>ネン</t>
    </rPh>
    <rPh sb="18" eb="19">
      <t>ツキ</t>
    </rPh>
    <rPh sb="19" eb="21">
      <t>カイサイ</t>
    </rPh>
    <rPh sb="21" eb="22">
      <t>ブン</t>
    </rPh>
    <rPh sb="24" eb="26">
      <t>コウザ</t>
    </rPh>
    <phoneticPr fontId="10"/>
  </si>
  <si>
    <t>2023/00/00</t>
    <phoneticPr fontId="9"/>
  </si>
  <si>
    <t>20a</t>
    <phoneticPr fontId="9"/>
  </si>
  <si>
    <t>プロジェクトチームの現場力向上</t>
    <rPh sb="10" eb="12">
      <t>ゲンバ</t>
    </rPh>
    <rPh sb="12" eb="13">
      <t>リョク</t>
    </rPh>
    <rPh sb="13" eb="15">
      <t>コウジョウ</t>
    </rPh>
    <phoneticPr fontId="9"/>
  </si>
  <si>
    <t>01/17・18・19</t>
    <phoneticPr fontId="9"/>
  </si>
  <si>
    <t>IT技術者のためのドキュメテーション　研修</t>
    <rPh sb="2" eb="5">
      <t>ギジュツシャ</t>
    </rPh>
    <rPh sb="19" eb="21">
      <t>ケンシュウ</t>
    </rPh>
    <phoneticPr fontId="9"/>
  </si>
  <si>
    <t>01/31・2/01・02</t>
    <phoneticPr fontId="9"/>
  </si>
  <si>
    <t>2024年01月開催（2講座）</t>
    <rPh sb="12" eb="14">
      <t>コウザ</t>
    </rPh>
    <phoneticPr fontId="10"/>
  </si>
  <si>
    <t>2024/00/00</t>
    <phoneticPr fontId="9"/>
  </si>
  <si>
    <t>2024/00/00</t>
    <phoneticPr fontId="9"/>
  </si>
  <si>
    <t>21s</t>
    <phoneticPr fontId="9"/>
  </si>
  <si>
    <t xml:space="preserve">
満年齢
（開始日）</t>
    <rPh sb="1" eb="2">
      <t>マン</t>
    </rPh>
    <rPh sb="2" eb="3">
      <t>ネン</t>
    </rPh>
    <rPh sb="3" eb="4">
      <t>レイ</t>
    </rPh>
    <rPh sb="6" eb="8">
      <t>カイシ</t>
    </rPh>
    <rPh sb="8" eb="9">
      <t>ビ</t>
    </rPh>
    <phoneticPr fontId="38"/>
  </si>
  <si>
    <t>性別</t>
    <rPh sb="0" eb="2">
      <t>セイベツ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</si>
</sst>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&quot;時&quot;&quot;間&quot;"/>
    <numFmt numFmtId="177" formatCode="#,##0&quot;円&quot;"/>
    <numFmt numFmtId="178" formatCode="#,##0&quot;人&quot;;[Red]\-#,##0&quot;人&quot;"/>
    <numFmt numFmtId="179" formatCode="#,##0&quot;名&quot;"/>
    <numFmt numFmtId="180" formatCode="yyyy&quot;年&quot;m&quot;月&quot;d&quot;日&quot;;@"/>
    <numFmt numFmtId="181" formatCode="yyyy/m/d;@"/>
  </numFmts>
  <fonts count="46"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ＨＧｺﾞｼｯｸE-PRO"/>
      <family val="3"/>
      <charset val="128"/>
    </font>
    <font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u/>
      <sz val="11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3333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u/>
      <sz val="10"/>
      <color rgb="FF0000FF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14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8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38" fontId="25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8" fillId="0" borderId="0" xfId="10" applyFont="1" applyFill="1" applyBorder="1"/>
    <xf numFmtId="0" fontId="29" fillId="0" borderId="1" xfId="10" applyFont="1" applyFill="1" applyBorder="1" applyAlignment="1">
      <alignment horizontal="right" vertical="center"/>
    </xf>
    <xf numFmtId="0" fontId="29" fillId="0" borderId="1" xfId="10" applyFont="1" applyFill="1" applyBorder="1" applyAlignment="1">
      <alignment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3" fillId="0" borderId="4" xfId="1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right" vertical="center"/>
    </xf>
    <xf numFmtId="0" fontId="8" fillId="0" borderId="6" xfId="10" applyFont="1" applyFill="1" applyBorder="1" applyAlignment="1">
      <alignment horizontal="center" vertical="center"/>
    </xf>
    <xf numFmtId="0" fontId="16" fillId="0" borderId="6" xfId="10" applyFont="1" applyFill="1" applyBorder="1" applyAlignment="1">
      <alignment horizontal="center" vertical="center"/>
    </xf>
    <xf numFmtId="0" fontId="13" fillId="0" borderId="8" xfId="10" applyFont="1" applyFill="1" applyBorder="1" applyAlignment="1">
      <alignment horizontal="left" vertical="center"/>
    </xf>
    <xf numFmtId="0" fontId="13" fillId="0" borderId="10" xfId="10" applyFont="1" applyFill="1" applyBorder="1" applyAlignment="1">
      <alignment horizontal="center" vertical="center"/>
    </xf>
    <xf numFmtId="0" fontId="13" fillId="0" borderId="10" xfId="10" applyFont="1" applyFill="1" applyBorder="1" applyAlignment="1" applyProtection="1">
      <alignment horizontal="left" vertical="center"/>
      <protection locked="0"/>
    </xf>
    <xf numFmtId="0" fontId="17" fillId="0" borderId="10" xfId="10" applyFont="1" applyFill="1" applyBorder="1" applyAlignment="1" applyProtection="1">
      <alignment horizontal="left" vertical="center"/>
      <protection locked="0"/>
    </xf>
    <xf numFmtId="0" fontId="13" fillId="0" borderId="10" xfId="10" applyFont="1" applyFill="1" applyBorder="1" applyAlignment="1" applyProtection="1">
      <alignment horizontal="center" vertical="center"/>
      <protection locked="0"/>
    </xf>
    <xf numFmtId="0" fontId="8" fillId="0" borderId="0" xfId="10" applyFont="1" applyFill="1" applyBorder="1" applyProtection="1">
      <protection locked="0"/>
    </xf>
    <xf numFmtId="0" fontId="13" fillId="0" borderId="11" xfId="10" applyFont="1" applyFill="1" applyBorder="1" applyAlignment="1">
      <alignment vertical="center"/>
    </xf>
    <xf numFmtId="14" fontId="16" fillId="0" borderId="12" xfId="10" applyNumberFormat="1" applyFont="1" applyFill="1" applyBorder="1" applyAlignment="1">
      <alignment horizontal="center" vertical="center"/>
    </xf>
    <xf numFmtId="0" fontId="13" fillId="0" borderId="4" xfId="10" applyFont="1" applyFill="1" applyBorder="1" applyAlignment="1">
      <alignment horizontal="center" vertical="center"/>
    </xf>
    <xf numFmtId="0" fontId="13" fillId="0" borderId="11" xfId="10" applyFont="1" applyFill="1" applyBorder="1" applyAlignment="1">
      <alignment horizontal="left" vertical="center"/>
    </xf>
    <xf numFmtId="177" fontId="33" fillId="0" borderId="12" xfId="10" applyNumberFormat="1" applyFont="1" applyFill="1" applyBorder="1" applyAlignment="1">
      <alignment horizontal="right" vertical="center"/>
    </xf>
    <xf numFmtId="0" fontId="13" fillId="0" borderId="4" xfId="10" applyFont="1" applyFill="1" applyBorder="1" applyAlignment="1" applyProtection="1">
      <alignment horizontal="left" vertical="center"/>
      <protection locked="0"/>
    </xf>
    <xf numFmtId="0" fontId="13" fillId="0" borderId="4" xfId="10" applyFont="1" applyFill="1" applyBorder="1" applyAlignment="1" applyProtection="1">
      <alignment horizontal="center" vertical="center"/>
      <protection locked="0"/>
    </xf>
    <xf numFmtId="0" fontId="34" fillId="0" borderId="11" xfId="10" applyFont="1" applyFill="1" applyBorder="1" applyAlignment="1">
      <alignment horizontal="left" vertical="center"/>
    </xf>
    <xf numFmtId="177" fontId="35" fillId="0" borderId="12" xfId="2" applyNumberFormat="1" applyFont="1" applyFill="1" applyBorder="1" applyAlignment="1">
      <alignment horizontal="right" vertical="center"/>
    </xf>
    <xf numFmtId="0" fontId="34" fillId="0" borderId="13" xfId="10" applyFont="1" applyFill="1" applyBorder="1" applyAlignment="1">
      <alignment horizontal="left" vertical="center"/>
    </xf>
    <xf numFmtId="177" fontId="35" fillId="0" borderId="14" xfId="2" applyNumberFormat="1" applyFont="1" applyFill="1" applyBorder="1" applyAlignment="1">
      <alignment horizontal="right" vertical="center"/>
    </xf>
    <xf numFmtId="0" fontId="13" fillId="0" borderId="15" xfId="10" applyFont="1" applyFill="1" applyBorder="1" applyAlignment="1">
      <alignment horizontal="center" vertical="center"/>
    </xf>
    <xf numFmtId="0" fontId="13" fillId="0" borderId="15" xfId="10" applyFont="1" applyFill="1" applyBorder="1" applyAlignment="1" applyProtection="1">
      <alignment horizontal="left" vertical="center"/>
      <protection locked="0"/>
    </xf>
    <xf numFmtId="0" fontId="13" fillId="0" borderId="15" xfId="10" applyFont="1" applyFill="1" applyBorder="1" applyAlignment="1" applyProtection="1">
      <alignment horizontal="center" vertical="center"/>
      <protection locked="0"/>
    </xf>
    <xf numFmtId="0" fontId="18" fillId="0" borderId="16" xfId="10" applyFont="1" applyFill="1" applyBorder="1" applyAlignment="1">
      <alignment horizontal="center" vertical="center"/>
    </xf>
    <xf numFmtId="0" fontId="18" fillId="0" borderId="17" xfId="10" applyFont="1" applyFill="1" applyBorder="1" applyAlignment="1">
      <alignment horizontal="center" vertical="center"/>
    </xf>
    <xf numFmtId="0" fontId="13" fillId="0" borderId="17" xfId="10" applyFont="1" applyFill="1" applyBorder="1" applyAlignment="1">
      <alignment vertical="center"/>
    </xf>
    <xf numFmtId="0" fontId="13" fillId="0" borderId="17" xfId="10" applyFont="1" applyFill="1" applyBorder="1" applyAlignment="1" applyProtection="1">
      <alignment horizontal="center" vertical="center"/>
      <protection locked="0"/>
    </xf>
    <xf numFmtId="0" fontId="13" fillId="0" borderId="16" xfId="10" applyFont="1" applyFill="1" applyBorder="1" applyAlignment="1" applyProtection="1">
      <alignment horizontal="center" vertical="center"/>
      <protection locked="0"/>
    </xf>
    <xf numFmtId="177" fontId="13" fillId="0" borderId="7" xfId="2" applyNumberFormat="1" applyFont="1" applyFill="1" applyBorder="1" applyAlignment="1" applyProtection="1">
      <alignment horizontal="center" vertical="center"/>
      <protection locked="0"/>
    </xf>
    <xf numFmtId="0" fontId="11" fillId="0" borderId="0" xfId="10" applyFont="1" applyFill="1" applyBorder="1" applyAlignment="1">
      <alignment horizontal="center" vertical="top"/>
    </xf>
    <xf numFmtId="0" fontId="18" fillId="0" borderId="1" xfId="10" applyFont="1" applyFill="1" applyBorder="1" applyAlignment="1">
      <alignment horizontal="center" vertical="center"/>
    </xf>
    <xf numFmtId="0" fontId="17" fillId="0" borderId="4" xfId="10" applyFont="1" applyFill="1" applyBorder="1" applyAlignment="1" applyProtection="1">
      <alignment horizontal="left" vertical="center"/>
      <protection locked="0"/>
    </xf>
    <xf numFmtId="0" fontId="17" fillId="0" borderId="15" xfId="10" applyFont="1" applyFill="1" applyBorder="1" applyAlignment="1" applyProtection="1">
      <alignment horizontal="left" vertical="center"/>
      <protection locked="0"/>
    </xf>
    <xf numFmtId="0" fontId="13" fillId="0" borderId="17" xfId="10" applyFont="1" applyFill="1" applyBorder="1" applyAlignment="1">
      <alignment horizontal="center" vertical="center"/>
    </xf>
    <xf numFmtId="0" fontId="13" fillId="0" borderId="16" xfId="10" applyFont="1" applyFill="1" applyBorder="1" applyAlignment="1">
      <alignment horizontal="center" vertical="center"/>
    </xf>
    <xf numFmtId="0" fontId="13" fillId="0" borderId="6" xfId="10" applyFont="1" applyFill="1" applyBorder="1" applyAlignment="1">
      <alignment horizontal="center" vertical="center"/>
    </xf>
    <xf numFmtId="0" fontId="37" fillId="0" borderId="19" xfId="1" applyFont="1" applyFill="1" applyBorder="1" applyAlignment="1" applyProtection="1">
      <alignment horizontal="left" vertical="center"/>
      <protection locked="0"/>
    </xf>
    <xf numFmtId="0" fontId="18" fillId="0" borderId="1" xfId="10" applyFont="1" applyFill="1" applyBorder="1" applyAlignment="1">
      <alignment vertical="center"/>
    </xf>
    <xf numFmtId="0" fontId="18" fillId="0" borderId="21" xfId="10" applyFont="1" applyFill="1" applyBorder="1" applyAlignment="1">
      <alignment vertical="center"/>
    </xf>
    <xf numFmtId="0" fontId="8" fillId="0" borderId="23" xfId="10" applyFont="1" applyFill="1" applyBorder="1" applyAlignment="1">
      <alignment horizontal="right" vertical="center"/>
    </xf>
    <xf numFmtId="0" fontId="8" fillId="0" borderId="2" xfId="10" applyFont="1" applyFill="1" applyBorder="1" applyAlignment="1" applyProtection="1">
      <alignment vertical="center"/>
      <protection locked="0"/>
    </xf>
    <xf numFmtId="0" fontId="11" fillId="0" borderId="24" xfId="10" applyFont="1" applyFill="1" applyBorder="1" applyAlignment="1">
      <alignment horizontal="left" vertical="center"/>
    </xf>
    <xf numFmtId="0" fontId="8" fillId="0" borderId="0" xfId="10" applyFont="1" applyFill="1" applyBorder="1" applyAlignment="1">
      <alignment horizontal="right"/>
    </xf>
    <xf numFmtId="0" fontId="8" fillId="0" borderId="4" xfId="1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14" applyFont="1" applyFill="1" applyBorder="1"/>
    <xf numFmtId="0" fontId="8" fillId="0" borderId="0" xfId="12" applyFont="1" applyFill="1" applyBorder="1" applyAlignment="1">
      <alignment horizontal="center" vertical="center"/>
    </xf>
    <xf numFmtId="0" fontId="11" fillId="0" borderId="0" xfId="12" applyFont="1" applyFill="1" applyBorder="1" applyAlignment="1">
      <alignment horizontal="right" vertical="center"/>
    </xf>
    <xf numFmtId="0" fontId="19" fillId="0" borderId="1" xfId="1" applyFont="1" applyFill="1" applyBorder="1" applyAlignment="1" applyProtection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0" xfId="12" applyFont="1" applyFill="1" applyBorder="1"/>
    <xf numFmtId="0" fontId="8" fillId="0" borderId="0" xfId="0" applyFont="1" applyFill="1" applyBorder="1" applyAlignment="1">
      <alignment horizontal="left" vertical="center"/>
    </xf>
    <xf numFmtId="0" fontId="13" fillId="0" borderId="0" xfId="13" applyFont="1" applyFill="1" applyBorder="1" applyAlignment="1">
      <alignment horizontal="left" vertical="center"/>
    </xf>
    <xf numFmtId="0" fontId="8" fillId="0" borderId="0" xfId="12" applyFont="1" applyFill="1" applyBorder="1" applyAlignment="1">
      <alignment horizontal="right" vertical="center"/>
    </xf>
    <xf numFmtId="0" fontId="13" fillId="0" borderId="0" xfId="12" applyFont="1" applyFill="1" applyBorder="1" applyAlignment="1">
      <alignment horizontal="left" vertical="center"/>
    </xf>
    <xf numFmtId="0" fontId="13" fillId="0" borderId="9" xfId="10" applyFont="1" applyFill="1" applyBorder="1" applyAlignment="1">
      <alignment horizontal="left" vertical="center"/>
    </xf>
    <xf numFmtId="0" fontId="13" fillId="0" borderId="10" xfId="10" applyFont="1" applyFill="1" applyBorder="1" applyAlignment="1">
      <alignment horizontal="left" vertical="center"/>
    </xf>
    <xf numFmtId="0" fontId="13" fillId="0" borderId="14" xfId="10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top"/>
    </xf>
    <xf numFmtId="0" fontId="18" fillId="0" borderId="0" xfId="10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horizontal="right" vertical="center"/>
    </xf>
    <xf numFmtId="0" fontId="13" fillId="0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center" vertical="center"/>
    </xf>
    <xf numFmtId="0" fontId="13" fillId="0" borderId="15" xfId="10" applyFont="1" applyFill="1" applyBorder="1" applyAlignment="1">
      <alignment horizontal="left" vertical="center"/>
    </xf>
    <xf numFmtId="0" fontId="13" fillId="0" borderId="0" xfId="10" applyFont="1" applyFill="1" applyBorder="1" applyAlignment="1">
      <alignment horizontal="center" vertical="center"/>
    </xf>
    <xf numFmtId="0" fontId="13" fillId="0" borderId="12" xfId="10" applyFont="1" applyFill="1" applyBorder="1" applyAlignment="1">
      <alignment horizontal="left" vertical="center"/>
    </xf>
    <xf numFmtId="0" fontId="13" fillId="0" borderId="27" xfId="10" applyFont="1" applyFill="1" applyBorder="1" applyAlignment="1">
      <alignment horizontal="center" vertical="center"/>
    </xf>
    <xf numFmtId="0" fontId="13" fillId="0" borderId="27" xfId="10" applyFont="1" applyFill="1" applyBorder="1" applyAlignment="1">
      <alignment horizontal="left" vertical="center"/>
    </xf>
    <xf numFmtId="0" fontId="13" fillId="0" borderId="4" xfId="10" applyFont="1" applyFill="1" applyBorder="1" applyAlignment="1">
      <alignment horizontal="left" vertical="center"/>
    </xf>
    <xf numFmtId="0" fontId="13" fillId="0" borderId="14" xfId="10" applyFont="1" applyFill="1" applyBorder="1" applyAlignment="1">
      <alignment horizontal="left" vertical="center"/>
    </xf>
    <xf numFmtId="0" fontId="37" fillId="0" borderId="28" xfId="10" applyFont="1" applyFill="1" applyBorder="1" applyAlignment="1" applyProtection="1">
      <alignment horizontal="left" vertical="center"/>
      <protection locked="0"/>
    </xf>
    <xf numFmtId="0" fontId="37" fillId="0" borderId="29" xfId="10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horizontal="left" vertical="center"/>
    </xf>
    <xf numFmtId="177" fontId="13" fillId="0" borderId="12" xfId="10" applyNumberFormat="1" applyFont="1" applyFill="1" applyBorder="1" applyAlignment="1">
      <alignment horizontal="right" vertical="center"/>
    </xf>
    <xf numFmtId="177" fontId="13" fillId="0" borderId="14" xfId="10" applyNumberFormat="1" applyFont="1" applyFill="1" applyBorder="1" applyAlignment="1">
      <alignment horizontal="right" vertical="center"/>
    </xf>
    <xf numFmtId="14" fontId="13" fillId="0" borderId="9" xfId="10" applyNumberFormat="1" applyFont="1" applyFill="1" applyBorder="1" applyAlignment="1">
      <alignment horizontal="center" vertical="center"/>
    </xf>
    <xf numFmtId="14" fontId="13" fillId="0" borderId="12" xfId="10" applyNumberFormat="1" applyFont="1" applyFill="1" applyBorder="1" applyAlignment="1">
      <alignment horizontal="center" vertical="center"/>
    </xf>
    <xf numFmtId="177" fontId="13" fillId="0" borderId="12" xfId="10" applyNumberFormat="1" applyFont="1" applyFill="1" applyBorder="1" applyAlignment="1">
      <alignment horizontal="center" vertical="center"/>
    </xf>
    <xf numFmtId="177" fontId="13" fillId="0" borderId="14" xfId="10" applyNumberFormat="1" applyFont="1" applyFill="1" applyBorder="1" applyAlignment="1">
      <alignment horizontal="center" vertical="center"/>
    </xf>
    <xf numFmtId="0" fontId="11" fillId="0" borderId="33" xfId="10" applyFont="1" applyFill="1" applyBorder="1" applyAlignment="1">
      <alignment horizontal="center" vertical="center"/>
    </xf>
    <xf numFmtId="0" fontId="8" fillId="0" borderId="3" xfId="1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3" fillId="0" borderId="0" xfId="10" applyFont="1" applyFill="1" applyBorder="1"/>
    <xf numFmtId="0" fontId="13" fillId="0" borderId="0" xfId="14" applyFont="1" applyFill="1" applyBorder="1"/>
    <xf numFmtId="0" fontId="13" fillId="0" borderId="0" xfId="12" applyFont="1" applyFill="1" applyBorder="1" applyAlignment="1">
      <alignment horizontal="right" vertical="center"/>
    </xf>
    <xf numFmtId="0" fontId="13" fillId="0" borderId="0" xfId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10" applyFont="1" applyFill="1" applyBorder="1" applyAlignment="1">
      <alignment horizontal="right"/>
    </xf>
    <xf numFmtId="0" fontId="11" fillId="0" borderId="0" xfId="12" applyFont="1" applyFill="1" applyBorder="1" applyAlignment="1">
      <alignment horizontal="left" vertical="center"/>
    </xf>
    <xf numFmtId="0" fontId="13" fillId="0" borderId="0" xfId="12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3" fillId="0" borderId="0" xfId="13" applyFont="1" applyFill="1" applyBorder="1"/>
    <xf numFmtId="177" fontId="13" fillId="0" borderId="0" xfId="10" applyNumberFormat="1" applyFont="1" applyFill="1" applyBorder="1"/>
    <xf numFmtId="177" fontId="13" fillId="0" borderId="0" xfId="2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23" fillId="0" borderId="37" xfId="11" applyFont="1" applyBorder="1" applyAlignment="1">
      <alignment vertical="center" wrapText="1"/>
    </xf>
    <xf numFmtId="0" fontId="23" fillId="0" borderId="37" xfId="11" applyFont="1" applyBorder="1" applyAlignment="1">
      <alignment vertical="center"/>
    </xf>
    <xf numFmtId="0" fontId="23" fillId="0" borderId="0" xfId="11" applyFont="1" applyBorder="1" applyAlignment="1">
      <alignment horizontal="center" vertical="center" wrapText="1"/>
    </xf>
    <xf numFmtId="0" fontId="23" fillId="0" borderId="0" xfId="11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23" fillId="3" borderId="38" xfId="11" applyFont="1" applyFill="1" applyBorder="1" applyAlignment="1">
      <alignment horizontal="center" vertical="center" wrapText="1"/>
    </xf>
    <xf numFmtId="0" fontId="23" fillId="3" borderId="38" xfId="11" applyFont="1" applyFill="1" applyBorder="1" applyAlignment="1">
      <alignment horizontal="center" vertical="center"/>
    </xf>
    <xf numFmtId="0" fontId="13" fillId="0" borderId="48" xfId="10" applyFont="1" applyFill="1" applyBorder="1" applyAlignment="1" applyProtection="1">
      <alignment horizontal="center" vertical="center"/>
      <protection locked="0"/>
    </xf>
    <xf numFmtId="0" fontId="13" fillId="0" borderId="43" xfId="10" applyFont="1" applyFill="1" applyBorder="1" applyAlignment="1" applyProtection="1">
      <alignment horizontal="center" vertical="center"/>
      <protection locked="0"/>
    </xf>
    <xf numFmtId="178" fontId="13" fillId="0" borderId="16" xfId="10" applyNumberFormat="1" applyFont="1" applyFill="1" applyBorder="1" applyAlignment="1" applyProtection="1">
      <alignment horizontal="center" vertical="center"/>
      <protection locked="0"/>
    </xf>
    <xf numFmtId="177" fontId="13" fillId="0" borderId="51" xfId="2" applyNumberFormat="1" applyFont="1" applyFill="1" applyBorder="1" applyAlignment="1" applyProtection="1">
      <alignment horizontal="center" vertical="center"/>
      <protection locked="0"/>
    </xf>
    <xf numFmtId="0" fontId="32" fillId="0" borderId="0" xfId="10" applyFont="1" applyFill="1" applyBorder="1" applyAlignment="1">
      <alignment horizontal="right"/>
    </xf>
    <xf numFmtId="179" fontId="13" fillId="4" borderId="16" xfId="10" applyNumberFormat="1" applyFont="1" applyFill="1" applyBorder="1" applyAlignment="1" applyProtection="1">
      <alignment horizontal="center" vertical="center"/>
      <protection locked="0"/>
    </xf>
    <xf numFmtId="0" fontId="16" fillId="6" borderId="6" xfId="10" applyFont="1" applyFill="1" applyBorder="1" applyAlignment="1">
      <alignment horizontal="center" vertical="center" wrapText="1"/>
    </xf>
    <xf numFmtId="0" fontId="11" fillId="0" borderId="6" xfId="1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0" fontId="13" fillId="0" borderId="48" xfId="10" applyFont="1" applyFill="1" applyBorder="1" applyAlignment="1">
      <alignment horizontal="center" vertical="center"/>
    </xf>
    <xf numFmtId="0" fontId="22" fillId="0" borderId="31" xfId="1" applyFont="1" applyFill="1" applyBorder="1" applyAlignment="1" applyProtection="1">
      <alignment vertical="center"/>
    </xf>
    <xf numFmtId="0" fontId="22" fillId="0" borderId="28" xfId="1" applyFont="1" applyFill="1" applyBorder="1" applyAlignment="1" applyProtection="1">
      <alignment vertical="center"/>
    </xf>
    <xf numFmtId="0" fontId="22" fillId="0" borderId="29" xfId="1" applyFont="1" applyFill="1" applyBorder="1" applyAlignment="1" applyProtection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27" xfId="1" applyFont="1" applyFill="1" applyBorder="1" applyAlignment="1" applyProtection="1">
      <alignment vertical="center"/>
    </xf>
    <xf numFmtId="0" fontId="13" fillId="0" borderId="4" xfId="1" applyFont="1" applyFill="1" applyBorder="1" applyAlignment="1" applyProtection="1">
      <alignment vertical="center"/>
    </xf>
    <xf numFmtId="0" fontId="13" fillId="0" borderId="15" xfId="1" applyFont="1" applyFill="1" applyBorder="1" applyAlignment="1" applyProtection="1">
      <alignment vertical="center"/>
    </xf>
    <xf numFmtId="0" fontId="13" fillId="0" borderId="10" xfId="0" applyFont="1" applyFill="1" applyBorder="1" applyAlignment="1">
      <alignment vertical="center"/>
    </xf>
    <xf numFmtId="0" fontId="15" fillId="0" borderId="0" xfId="10" applyFont="1" applyFill="1" applyBorder="1" applyAlignment="1">
      <alignment horizontal="center" vertical="center" textRotation="255"/>
    </xf>
    <xf numFmtId="0" fontId="13" fillId="0" borderId="0" xfId="10" applyFont="1" applyFill="1" applyBorder="1" applyAlignment="1">
      <alignment vertical="center"/>
    </xf>
    <xf numFmtId="179" fontId="13" fillId="0" borderId="0" xfId="10" applyNumberFormat="1" applyFont="1" applyFill="1" applyBorder="1" applyAlignment="1">
      <alignment horizontal="center" vertical="center"/>
    </xf>
    <xf numFmtId="177" fontId="13" fillId="0" borderId="0" xfId="2" applyNumberFormat="1" applyFont="1" applyFill="1" applyBorder="1" applyAlignment="1">
      <alignment horizontal="center" vertical="center"/>
    </xf>
    <xf numFmtId="177" fontId="13" fillId="0" borderId="0" xfId="2" applyNumberFormat="1" applyFont="1" applyFill="1" applyBorder="1" applyAlignment="1">
      <alignment vertical="center"/>
    </xf>
    <xf numFmtId="0" fontId="40" fillId="0" borderId="6" xfId="10" applyFont="1" applyFill="1" applyBorder="1" applyAlignment="1">
      <alignment horizontal="center" vertical="center" wrapText="1"/>
    </xf>
    <xf numFmtId="0" fontId="8" fillId="0" borderId="18" xfId="10" applyFont="1" applyFill="1" applyBorder="1" applyAlignment="1">
      <alignment horizontal="center" vertical="center"/>
    </xf>
    <xf numFmtId="0" fontId="8" fillId="0" borderId="7" xfId="10" applyFont="1" applyFill="1" applyBorder="1" applyAlignment="1">
      <alignment horizontal="center" vertical="center"/>
    </xf>
    <xf numFmtId="0" fontId="13" fillId="0" borderId="20" xfId="10" applyFont="1" applyFill="1" applyBorder="1" applyAlignment="1">
      <alignment horizontal="center" vertical="center"/>
    </xf>
    <xf numFmtId="179" fontId="13" fillId="0" borderId="52" xfId="10" applyNumberFormat="1" applyFont="1" applyFill="1" applyBorder="1" applyAlignment="1">
      <alignment horizontal="center" vertical="center"/>
    </xf>
    <xf numFmtId="177" fontId="13" fillId="0" borderId="1" xfId="2" applyNumberFormat="1" applyFont="1" applyFill="1" applyBorder="1" applyAlignment="1">
      <alignment horizontal="center" vertical="center"/>
    </xf>
    <xf numFmtId="177" fontId="13" fillId="0" borderId="52" xfId="2" applyNumberFormat="1" applyFont="1" applyFill="1" applyBorder="1" applyAlignment="1">
      <alignment vertical="center"/>
    </xf>
    <xf numFmtId="0" fontId="13" fillId="0" borderId="50" xfId="10" applyFont="1" applyFill="1" applyBorder="1" applyAlignment="1">
      <alignment horizontal="center" vertical="center"/>
    </xf>
    <xf numFmtId="179" fontId="13" fillId="0" borderId="53" xfId="10" applyNumberFormat="1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vertical="center"/>
    </xf>
    <xf numFmtId="0" fontId="13" fillId="0" borderId="40" xfId="1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8" fillId="0" borderId="3" xfId="10" applyFont="1" applyFill="1" applyBorder="1" applyAlignment="1" applyProtection="1">
      <alignment horizontal="center" vertical="center"/>
    </xf>
    <xf numFmtId="0" fontId="13" fillId="0" borderId="27" xfId="10" applyFont="1" applyFill="1" applyBorder="1" applyAlignment="1" applyProtection="1">
      <alignment horizontal="left" vertical="center"/>
      <protection locked="0"/>
    </xf>
    <xf numFmtId="0" fontId="17" fillId="0" borderId="27" xfId="10" applyFont="1" applyFill="1" applyBorder="1" applyAlignment="1" applyProtection="1">
      <alignment horizontal="left" vertical="center"/>
      <protection locked="0"/>
    </xf>
    <xf numFmtId="0" fontId="13" fillId="0" borderId="27" xfId="10" applyFont="1" applyFill="1" applyBorder="1" applyAlignment="1" applyProtection="1">
      <alignment horizontal="center" vertical="center"/>
      <protection locked="0"/>
    </xf>
    <xf numFmtId="0" fontId="13" fillId="0" borderId="40" xfId="10" applyFont="1" applyFill="1" applyBorder="1" applyAlignment="1" applyProtection="1">
      <alignment horizontal="center" vertical="center"/>
      <protection locked="0"/>
    </xf>
    <xf numFmtId="181" fontId="13" fillId="0" borderId="2" xfId="10" applyNumberFormat="1" applyFont="1" applyFill="1" applyBorder="1" applyAlignment="1" applyProtection="1">
      <alignment vertical="center"/>
      <protection locked="0"/>
    </xf>
    <xf numFmtId="181" fontId="8" fillId="0" borderId="2" xfId="10" applyNumberFormat="1" applyFont="1" applyFill="1" applyBorder="1" applyAlignment="1" applyProtection="1">
      <alignment vertical="center"/>
      <protection locked="0"/>
    </xf>
    <xf numFmtId="181" fontId="19" fillId="0" borderId="22" xfId="10" applyNumberFormat="1" applyFont="1" applyFill="1" applyBorder="1" applyAlignment="1">
      <alignment horizontal="center" vertical="center"/>
    </xf>
    <xf numFmtId="181" fontId="30" fillId="0" borderId="0" xfId="10" applyNumberFormat="1" applyFont="1" applyFill="1" applyBorder="1" applyAlignment="1">
      <alignment horizontal="center" vertical="center"/>
    </xf>
    <xf numFmtId="0" fontId="37" fillId="0" borderId="31" xfId="1" applyFont="1" applyFill="1" applyBorder="1" applyAlignment="1" applyProtection="1">
      <alignment horizontal="left" vertical="center"/>
      <protection locked="0"/>
    </xf>
    <xf numFmtId="0" fontId="45" fillId="0" borderId="2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14" fontId="36" fillId="0" borderId="9" xfId="10" applyNumberFormat="1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14" fontId="36" fillId="0" borderId="9" xfId="10" applyNumberFormat="1" applyFont="1" applyFill="1" applyBorder="1" applyAlignment="1">
      <alignment horizontal="center" vertical="center"/>
    </xf>
    <xf numFmtId="0" fontId="11" fillId="0" borderId="6" xfId="10" applyFont="1" applyFill="1" applyBorder="1" applyAlignment="1">
      <alignment horizontal="center" vertical="center" textRotation="255"/>
    </xf>
    <xf numFmtId="0" fontId="11" fillId="0" borderId="7" xfId="10" applyFont="1" applyFill="1" applyBorder="1" applyAlignment="1">
      <alignment horizontal="center" vertical="center"/>
    </xf>
    <xf numFmtId="0" fontId="16" fillId="0" borderId="6" xfId="10" applyFont="1" applyFill="1" applyBorder="1" applyAlignment="1">
      <alignment horizontal="center" vertical="center" wrapText="1"/>
    </xf>
    <xf numFmtId="0" fontId="11" fillId="0" borderId="39" xfId="10" applyFont="1" applyFill="1" applyBorder="1" applyAlignment="1">
      <alignment horizontal="center" vertical="top"/>
    </xf>
    <xf numFmtId="0" fontId="11" fillId="0" borderId="35" xfId="10" applyFont="1" applyFill="1" applyBorder="1" applyAlignment="1">
      <alignment horizontal="center" vertical="top"/>
    </xf>
    <xf numFmtId="0" fontId="26" fillId="0" borderId="47" xfId="1" applyFill="1" applyBorder="1" applyAlignment="1" applyProtection="1">
      <alignment horizontal="left"/>
    </xf>
    <xf numFmtId="176" fontId="15" fillId="0" borderId="25" xfId="10" applyNumberFormat="1" applyFont="1" applyFill="1" applyBorder="1" applyAlignment="1">
      <alignment horizontal="left" vertical="center" wrapText="1"/>
    </xf>
    <xf numFmtId="176" fontId="15" fillId="0" borderId="42" xfId="1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2" xfId="10" applyFont="1" applyFill="1" applyBorder="1" applyAlignment="1" applyProtection="1">
      <alignment horizontal="center" vertical="center"/>
    </xf>
    <xf numFmtId="0" fontId="8" fillId="0" borderId="3" xfId="10" applyFont="1" applyFill="1" applyBorder="1" applyAlignment="1" applyProtection="1">
      <alignment horizontal="center" vertical="center"/>
    </xf>
    <xf numFmtId="0" fontId="8" fillId="0" borderId="3" xfId="10" applyFont="1" applyFill="1" applyBorder="1" applyAlignment="1" applyProtection="1">
      <alignment horizontal="center" vertical="center"/>
      <protection locked="0"/>
    </xf>
    <xf numFmtId="0" fontId="8" fillId="0" borderId="34" xfId="10" applyFont="1" applyFill="1" applyBorder="1" applyAlignment="1" applyProtection="1">
      <alignment horizontal="center" vertical="center"/>
      <protection locked="0"/>
    </xf>
    <xf numFmtId="0" fontId="8" fillId="0" borderId="5" xfId="10" applyFont="1" applyFill="1" applyBorder="1" applyAlignment="1" applyProtection="1">
      <alignment horizontal="center" vertical="center"/>
      <protection locked="0"/>
    </xf>
    <xf numFmtId="0" fontId="13" fillId="0" borderId="3" xfId="10" applyFont="1" applyFill="1" applyBorder="1" applyAlignment="1" applyProtection="1">
      <alignment horizontal="center" vertical="center"/>
    </xf>
    <xf numFmtId="0" fontId="13" fillId="0" borderId="41" xfId="10" applyFont="1" applyFill="1" applyBorder="1" applyAlignment="1" applyProtection="1">
      <alignment horizontal="center" vertical="center"/>
    </xf>
    <xf numFmtId="0" fontId="13" fillId="0" borderId="3" xfId="10" applyFont="1" applyFill="1" applyBorder="1" applyAlignment="1" applyProtection="1">
      <alignment horizontal="center" vertical="center"/>
      <protection locked="0"/>
    </xf>
    <xf numFmtId="0" fontId="13" fillId="0" borderId="41" xfId="10" applyFont="1" applyFill="1" applyBorder="1" applyAlignment="1" applyProtection="1">
      <alignment horizontal="center" vertical="center"/>
      <protection locked="0"/>
    </xf>
    <xf numFmtId="0" fontId="13" fillId="0" borderId="5" xfId="10" applyFont="1" applyFill="1" applyBorder="1" applyAlignment="1" applyProtection="1">
      <alignment horizontal="center" vertical="center"/>
    </xf>
    <xf numFmtId="0" fontId="26" fillId="0" borderId="0" xfId="1" applyFill="1" applyBorder="1" applyAlignment="1" applyProtection="1">
      <alignment horizontal="left"/>
    </xf>
    <xf numFmtId="0" fontId="14" fillId="0" borderId="0" xfId="10" applyFont="1" applyFill="1" applyBorder="1" applyAlignment="1" applyProtection="1">
      <alignment horizontal="center" vertical="center"/>
    </xf>
    <xf numFmtId="0" fontId="29" fillId="0" borderId="1" xfId="10" applyFont="1" applyFill="1" applyBorder="1" applyAlignment="1">
      <alignment horizontal="right" vertical="center"/>
    </xf>
    <xf numFmtId="0" fontId="29" fillId="0" borderId="21" xfId="10" applyFont="1" applyFill="1" applyBorder="1" applyAlignment="1">
      <alignment horizontal="right" vertical="center"/>
    </xf>
    <xf numFmtId="0" fontId="8" fillId="0" borderId="30" xfId="10" applyFont="1" applyFill="1" applyBorder="1" applyAlignment="1" applyProtection="1">
      <alignment horizontal="center" vertical="center"/>
    </xf>
    <xf numFmtId="0" fontId="8" fillId="0" borderId="40" xfId="10" applyFont="1" applyFill="1" applyBorder="1" applyAlignment="1" applyProtection="1">
      <alignment horizontal="center" vertical="center"/>
    </xf>
    <xf numFmtId="0" fontId="8" fillId="0" borderId="40" xfId="10" applyFont="1" applyFill="1" applyBorder="1" applyAlignment="1" applyProtection="1">
      <alignment horizontal="center" vertical="center"/>
      <protection locked="0"/>
    </xf>
    <xf numFmtId="0" fontId="8" fillId="0" borderId="33" xfId="10" applyFont="1" applyFill="1" applyBorder="1" applyAlignment="1" applyProtection="1">
      <alignment horizontal="center" vertical="center"/>
      <protection locked="0"/>
    </xf>
    <xf numFmtId="0" fontId="8" fillId="0" borderId="24" xfId="1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181" fontId="31" fillId="0" borderId="20" xfId="10" applyNumberFormat="1" applyFont="1" applyFill="1" applyBorder="1" applyAlignment="1" applyProtection="1">
      <alignment horizontal="center" vertical="center"/>
      <protection locked="0"/>
    </xf>
    <xf numFmtId="181" fontId="31" fillId="0" borderId="26" xfId="10" applyNumberFormat="1" applyFont="1" applyFill="1" applyBorder="1" applyAlignment="1" applyProtection="1">
      <alignment horizontal="center" vertical="center"/>
      <protection locked="0"/>
    </xf>
    <xf numFmtId="0" fontId="16" fillId="0" borderId="1" xfId="10" applyFont="1" applyFill="1" applyBorder="1" applyAlignment="1" applyProtection="1">
      <alignment horizontal="center" vertical="center"/>
    </xf>
    <xf numFmtId="0" fontId="44" fillId="0" borderId="1" xfId="0" applyFont="1" applyBorder="1" applyAlignment="1">
      <alignment vertical="center"/>
    </xf>
    <xf numFmtId="0" fontId="8" fillId="0" borderId="41" xfId="10" applyFont="1" applyFill="1" applyBorder="1" applyAlignment="1" applyProtection="1">
      <alignment horizontal="center" vertical="center"/>
      <protection locked="0"/>
    </xf>
    <xf numFmtId="0" fontId="8" fillId="0" borderId="36" xfId="10" applyFont="1" applyFill="1" applyBorder="1" applyAlignment="1" applyProtection="1">
      <alignment horizontal="center" vertical="center"/>
    </xf>
    <xf numFmtId="0" fontId="8" fillId="0" borderId="43" xfId="10" applyFont="1" applyFill="1" applyBorder="1" applyAlignment="1" applyProtection="1">
      <alignment horizontal="center" vertical="center"/>
    </xf>
    <xf numFmtId="0" fontId="26" fillId="0" borderId="43" xfId="1" applyFill="1" applyBorder="1" applyAlignment="1" applyProtection="1">
      <alignment horizontal="center" vertical="center"/>
      <protection locked="0"/>
    </xf>
    <xf numFmtId="0" fontId="8" fillId="0" borderId="44" xfId="10" applyFont="1" applyFill="1" applyBorder="1" applyAlignment="1" applyProtection="1">
      <alignment horizontal="center" vertical="center"/>
      <protection locked="0"/>
    </xf>
    <xf numFmtId="0" fontId="8" fillId="0" borderId="45" xfId="10" applyFont="1" applyFill="1" applyBorder="1" applyAlignment="1" applyProtection="1">
      <alignment horizontal="center" vertical="center"/>
      <protection locked="0"/>
    </xf>
    <xf numFmtId="0" fontId="8" fillId="0" borderId="3" xfId="10" applyFont="1" applyFill="1" applyBorder="1" applyAlignment="1">
      <alignment horizontal="center" vertical="center"/>
    </xf>
    <xf numFmtId="0" fontId="8" fillId="0" borderId="34" xfId="10" applyFont="1" applyFill="1" applyBorder="1" applyAlignment="1">
      <alignment horizontal="center" vertical="center"/>
    </xf>
    <xf numFmtId="0" fontId="8" fillId="0" borderId="5" xfId="10" applyFont="1" applyFill="1" applyBorder="1" applyAlignment="1">
      <alignment horizontal="center" vertical="center"/>
    </xf>
    <xf numFmtId="0" fontId="8" fillId="0" borderId="41" xfId="1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/>
    </xf>
    <xf numFmtId="0" fontId="8" fillId="0" borderId="30" xfId="10" applyFont="1" applyFill="1" applyBorder="1" applyAlignment="1">
      <alignment horizontal="center" vertical="center"/>
    </xf>
    <xf numFmtId="0" fontId="8" fillId="0" borderId="40" xfId="10" applyFont="1" applyFill="1" applyBorder="1" applyAlignment="1">
      <alignment horizontal="center" vertical="center"/>
    </xf>
    <xf numFmtId="0" fontId="8" fillId="0" borderId="32" xfId="1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40" xfId="10" applyNumberFormat="1" applyFont="1" applyFill="1" applyBorder="1" applyAlignment="1">
      <alignment horizontal="left" vertical="center"/>
    </xf>
    <xf numFmtId="0" fontId="8" fillId="0" borderId="33" xfId="10" applyNumberFormat="1" applyFont="1" applyFill="1" applyBorder="1" applyAlignment="1">
      <alignment horizontal="left" vertical="center"/>
    </xf>
    <xf numFmtId="49" fontId="8" fillId="0" borderId="3" xfId="10" applyNumberFormat="1" applyFont="1" applyFill="1" applyBorder="1" applyAlignment="1">
      <alignment horizontal="center" vertical="center"/>
    </xf>
    <xf numFmtId="49" fontId="8" fillId="0" borderId="5" xfId="10" applyNumberFormat="1" applyFont="1" applyFill="1" applyBorder="1" applyAlignment="1">
      <alignment horizontal="center" vertical="center"/>
    </xf>
    <xf numFmtId="180" fontId="18" fillId="0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15" fillId="0" borderId="25" xfId="10" applyFont="1" applyFill="1" applyBorder="1" applyAlignment="1">
      <alignment horizontal="left" vertical="center" wrapText="1"/>
    </xf>
    <xf numFmtId="0" fontId="15" fillId="0" borderId="42" xfId="10" applyFont="1" applyFill="1" applyBorder="1" applyAlignment="1">
      <alignment horizontal="left" vertical="center" wrapText="1"/>
    </xf>
    <xf numFmtId="0" fontId="8" fillId="0" borderId="36" xfId="10" applyFont="1" applyFill="1" applyBorder="1" applyAlignment="1">
      <alignment horizontal="center" vertical="center"/>
    </xf>
    <xf numFmtId="0" fontId="8" fillId="0" borderId="43" xfId="1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0" fontId="11" fillId="0" borderId="54" xfId="10" applyFont="1" applyFill="1" applyBorder="1" applyAlignment="1">
      <alignment horizontal="center" vertical="top"/>
    </xf>
  </cellXfs>
  <cellStyles count="38">
    <cellStyle name="パーセント 2" xfId="27"/>
    <cellStyle name="パーセント 2 2" xfId="28"/>
    <cellStyle name="パーセント 2 2 2" xfId="37"/>
    <cellStyle name="パーセント 2 3" xfId="36"/>
    <cellStyle name="パーセント 2 4" xfId="24"/>
    <cellStyle name="パーセント 2 4 2" xfId="35"/>
    <cellStyle name="ハイパーリンク" xfId="1" builtinId="8"/>
    <cellStyle name="ハイパーリンク 2" xfId="19"/>
    <cellStyle name="ハイパーリンク 3" xfId="20"/>
    <cellStyle name="ハイパーリンク 4" xfId="26"/>
    <cellStyle name="桁区切り" xfId="2" builtinId="6"/>
    <cellStyle name="桁区切り 2" xfId="3"/>
    <cellStyle name="桁区切り 2 2" xfId="23"/>
    <cellStyle name="桁区切り 2 2 2" xfId="34"/>
    <cellStyle name="桁区切り 3" xfId="22"/>
    <cellStyle name="桁区切り 3 2" xfId="33"/>
    <cellStyle name="標準" xfId="0" builtinId="0"/>
    <cellStyle name="標準 2" xfId="15"/>
    <cellStyle name="標準 2 2" xfId="4"/>
    <cellStyle name="標準 2 2 2" xfId="5"/>
    <cellStyle name="標準 2 2 3 2" xfId="6"/>
    <cellStyle name="標準 2 2 3 3 2" xfId="7"/>
    <cellStyle name="標準 2 3" xfId="17"/>
    <cellStyle name="標準 2 4" xfId="29"/>
    <cellStyle name="標準 2_H22 研修講座見積提出依頼(FLM提出分) 2" xfId="8"/>
    <cellStyle name="標準 3" xfId="16"/>
    <cellStyle name="標準 3 2" xfId="30"/>
    <cellStyle name="標準 4" xfId="9"/>
    <cellStyle name="標準 5" xfId="21"/>
    <cellStyle name="標準 5 2" xfId="32"/>
    <cellStyle name="標準 6" xfId="18"/>
    <cellStyle name="標準 6 2" xfId="31"/>
    <cellStyle name="標準 7" xfId="25"/>
    <cellStyle name="標準_ITエンジニア育成研修(H200404)改6D" xfId="10"/>
    <cellStyle name="標準_ITエンジニア育成研修(H200404)改6D_12 H20 9月下旬10月研修受講者一覧200905D_00　H2１ ４月分申込一覧2１0330" xfId="11"/>
    <cellStyle name="標準_ITエンジニア育成研修(H200404)改6D_13 ②H20ネットワーク構築他」研修申込（長菱ｿ追加２）" xfId="12"/>
    <cellStyle name="標準_ITエンジニア育成研修(H200404)改6D_13 ②研修申込書（9月下旬10月実施分）（SFK)200812G" xfId="13"/>
    <cellStyle name="標準_ITエンジニア育成研修(H200404)改6D_19 H20研修申込書（1月分）201205菱ソ21120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showZeros="0" tabSelected="1" topLeftCell="A13" zoomScaleNormal="100" workbookViewId="0">
      <selection activeCell="O14" sqref="O14"/>
    </sheetView>
  </sheetViews>
  <sheetFormatPr defaultColWidth="8.640625" defaultRowHeight="13"/>
  <cols>
    <col min="1" max="1" width="0.92578125" style="1" customWidth="1"/>
    <col min="2" max="2" width="4" style="1" customWidth="1"/>
    <col min="3" max="3" width="9.140625" style="1" customWidth="1"/>
    <col min="4" max="4" width="11.140625" style="1" customWidth="1"/>
    <col min="5" max="5" width="2.5703125" style="1" customWidth="1"/>
    <col min="6" max="6" width="9.5" style="1" customWidth="1"/>
    <col min="7" max="7" width="9.0703125" style="1" customWidth="1"/>
    <col min="8" max="8" width="6.5" style="1" customWidth="1"/>
    <col min="9" max="9" width="5.5703125" style="1" customWidth="1"/>
    <col min="10" max="10" width="4" style="1" customWidth="1"/>
    <col min="11" max="11" width="18" style="1" customWidth="1"/>
    <col min="12" max="12" width="1.5" style="1" customWidth="1"/>
    <col min="13" max="16384" width="8.640625" style="1"/>
  </cols>
  <sheetData>
    <row r="1" spans="2:18" ht="17.399999999999999" customHeight="1" thickBot="1">
      <c r="C1" s="193" t="s">
        <v>69</v>
      </c>
      <c r="D1" s="193"/>
      <c r="E1" s="193"/>
      <c r="F1" s="193"/>
      <c r="G1" s="193"/>
      <c r="H1" s="193"/>
      <c r="I1" s="193"/>
      <c r="J1" s="206" t="s">
        <v>65</v>
      </c>
      <c r="K1" s="207"/>
    </row>
    <row r="2" spans="2:18" ht="20" customHeight="1" thickBot="1">
      <c r="C2" s="2"/>
      <c r="D2" s="165">
        <v>45286</v>
      </c>
      <c r="E2" s="3" t="s">
        <v>0</v>
      </c>
      <c r="F2" s="194" t="s">
        <v>1</v>
      </c>
      <c r="G2" s="194"/>
      <c r="H2" s="194"/>
      <c r="I2" s="195"/>
      <c r="J2" s="204" t="s">
        <v>70</v>
      </c>
      <c r="K2" s="205"/>
    </row>
    <row r="3" spans="2:18" ht="15" customHeight="1">
      <c r="C3" s="196" t="s">
        <v>2</v>
      </c>
      <c r="D3" s="197"/>
      <c r="E3" s="198"/>
      <c r="F3" s="199"/>
      <c r="G3" s="199"/>
      <c r="H3" s="199"/>
      <c r="I3" s="199"/>
      <c r="J3" s="199"/>
      <c r="K3" s="200"/>
    </row>
    <row r="4" spans="2:18" ht="15" customHeight="1">
      <c r="C4" s="182" t="s">
        <v>3</v>
      </c>
      <c r="D4" s="183"/>
      <c r="E4" s="157" t="s">
        <v>4</v>
      </c>
      <c r="F4" s="4"/>
      <c r="G4" s="201"/>
      <c r="H4" s="202"/>
      <c r="I4" s="202"/>
      <c r="J4" s="202"/>
      <c r="K4" s="203"/>
    </row>
    <row r="5" spans="2:18" ht="15" customHeight="1">
      <c r="C5" s="182" t="s">
        <v>5</v>
      </c>
      <c r="D5" s="183"/>
      <c r="E5" s="184"/>
      <c r="F5" s="185"/>
      <c r="G5" s="185"/>
      <c r="H5" s="185"/>
      <c r="I5" s="185"/>
      <c r="J5" s="185"/>
      <c r="K5" s="186"/>
    </row>
    <row r="6" spans="2:18" ht="15" customHeight="1">
      <c r="C6" s="182" t="s">
        <v>6</v>
      </c>
      <c r="D6" s="183"/>
      <c r="E6" s="187" t="s">
        <v>64</v>
      </c>
      <c r="F6" s="188"/>
      <c r="G6" s="189"/>
      <c r="H6" s="190"/>
      <c r="I6" s="5" t="s">
        <v>8</v>
      </c>
      <c r="J6" s="187"/>
      <c r="K6" s="191"/>
    </row>
    <row r="7" spans="2:18" ht="15" customHeight="1">
      <c r="C7" s="182" t="s">
        <v>9</v>
      </c>
      <c r="D7" s="183"/>
      <c r="E7" s="184"/>
      <c r="F7" s="185"/>
      <c r="G7" s="185"/>
      <c r="H7" s="208"/>
      <c r="I7" s="6" t="s">
        <v>63</v>
      </c>
      <c r="J7" s="180"/>
      <c r="K7" s="181"/>
    </row>
    <row r="8" spans="2:18" ht="15" customHeight="1" thickBot="1">
      <c r="C8" s="209" t="s">
        <v>10</v>
      </c>
      <c r="D8" s="210"/>
      <c r="E8" s="211"/>
      <c r="F8" s="212"/>
      <c r="G8" s="212"/>
      <c r="H8" s="212"/>
      <c r="I8" s="212"/>
      <c r="J8" s="212"/>
      <c r="K8" s="213"/>
    </row>
    <row r="9" spans="2:18" ht="17.399999999999999" customHeight="1" thickBot="1">
      <c r="C9" s="122"/>
      <c r="D9" s="192"/>
      <c r="E9" s="192"/>
      <c r="F9" s="192"/>
      <c r="G9" s="192"/>
      <c r="H9" s="192"/>
      <c r="I9" s="192"/>
      <c r="J9" s="192"/>
      <c r="K9" s="192"/>
    </row>
    <row r="10" spans="2:18" ht="45" customHeight="1" thickBot="1">
      <c r="B10" s="168" t="s">
        <v>71</v>
      </c>
      <c r="C10" s="178" t="s">
        <v>72</v>
      </c>
      <c r="D10" s="178"/>
      <c r="E10" s="179"/>
      <c r="F10" s="125" t="s">
        <v>11</v>
      </c>
      <c r="G10" s="10" t="s">
        <v>58</v>
      </c>
      <c r="H10" s="174"/>
      <c r="I10" s="124" t="s">
        <v>80</v>
      </c>
      <c r="J10" s="172" t="s">
        <v>68</v>
      </c>
      <c r="K10" s="173" t="s">
        <v>21</v>
      </c>
    </row>
    <row r="11" spans="2:18" ht="18" customHeight="1">
      <c r="B11" s="175"/>
      <c r="C11" s="11" t="s">
        <v>12</v>
      </c>
      <c r="D11" s="169" t="s">
        <v>73</v>
      </c>
      <c r="E11" s="75">
        <v>1</v>
      </c>
      <c r="F11" s="158"/>
      <c r="G11" s="159"/>
      <c r="H11" s="160"/>
      <c r="I11" s="160"/>
      <c r="J11" s="161"/>
      <c r="K11" s="166"/>
      <c r="N11" s="16"/>
    </row>
    <row r="12" spans="2:18" ht="18" customHeight="1">
      <c r="B12" s="175"/>
      <c r="C12" s="17" t="s">
        <v>13</v>
      </c>
      <c r="D12" s="18" t="s">
        <v>61</v>
      </c>
      <c r="E12" s="12">
        <v>2</v>
      </c>
      <c r="F12" s="13"/>
      <c r="G12" s="14"/>
      <c r="H12" s="15"/>
      <c r="I12" s="15"/>
      <c r="J12" s="118"/>
      <c r="K12" s="44"/>
    </row>
    <row r="13" spans="2:18" ht="18" customHeight="1">
      <c r="B13" s="175"/>
      <c r="C13" s="20" t="s">
        <v>14</v>
      </c>
      <c r="D13" s="21">
        <v>78800</v>
      </c>
      <c r="E13" s="19">
        <v>3</v>
      </c>
      <c r="F13" s="13"/>
      <c r="G13" s="14"/>
      <c r="H13" s="15"/>
      <c r="I13" s="15"/>
      <c r="J13" s="118"/>
      <c r="K13" s="44"/>
    </row>
    <row r="14" spans="2:18" ht="18" customHeight="1">
      <c r="B14" s="175"/>
      <c r="C14" s="20" t="s">
        <v>15</v>
      </c>
      <c r="D14" s="21">
        <v>5000</v>
      </c>
      <c r="E14" s="19">
        <v>4</v>
      </c>
      <c r="F14" s="22"/>
      <c r="G14" s="22"/>
      <c r="H14" s="15"/>
      <c r="I14" s="15"/>
      <c r="J14" s="118"/>
      <c r="K14" s="79"/>
    </row>
    <row r="15" spans="2:18" ht="18" customHeight="1">
      <c r="B15" s="175"/>
      <c r="C15" s="24" t="s">
        <v>16</v>
      </c>
      <c r="D15" s="25">
        <f>D13*1.1</f>
        <v>86680</v>
      </c>
      <c r="E15" s="19">
        <v>5</v>
      </c>
      <c r="F15" s="22"/>
      <c r="G15" s="22"/>
      <c r="H15" s="15"/>
      <c r="I15" s="15"/>
      <c r="J15" s="118"/>
      <c r="K15" s="79"/>
      <c r="R15" s="1">
        <f>'01月_研修申込書'!I3269</f>
        <v>0</v>
      </c>
    </row>
    <row r="16" spans="2:18" ht="18" customHeight="1" thickBot="1">
      <c r="B16" s="175"/>
      <c r="C16" s="26" t="s">
        <v>17</v>
      </c>
      <c r="D16" s="27">
        <f>D14*1.1</f>
        <v>5500</v>
      </c>
      <c r="E16" s="28">
        <v>6</v>
      </c>
      <c r="F16" s="29"/>
      <c r="G16" s="29"/>
      <c r="H16" s="30"/>
      <c r="I16" s="30"/>
      <c r="J16" s="119"/>
      <c r="K16" s="80"/>
    </row>
    <row r="17" spans="2:18" ht="22.25" customHeight="1" thickBot="1">
      <c r="B17" s="176"/>
      <c r="C17" s="31" t="s">
        <v>18</v>
      </c>
      <c r="D17" s="32" t="s">
        <v>19</v>
      </c>
      <c r="E17" s="33"/>
      <c r="F17" s="34"/>
      <c r="G17" s="34"/>
      <c r="H17" s="35" t="s">
        <v>20</v>
      </c>
      <c r="I17" s="123"/>
      <c r="J17" s="120" t="s">
        <v>57</v>
      </c>
      <c r="K17" s="36">
        <f>(D13+D14)*I17</f>
        <v>0</v>
      </c>
    </row>
    <row r="18" spans="2:18" ht="17.399999999999999" customHeight="1" thickBot="1">
      <c r="B18" s="37"/>
      <c r="C18" s="122"/>
      <c r="D18" s="177"/>
      <c r="E18" s="177"/>
      <c r="F18" s="177"/>
      <c r="G18" s="177"/>
      <c r="H18" s="177"/>
      <c r="I18" s="177"/>
      <c r="J18" s="177"/>
      <c r="K18" s="177"/>
    </row>
    <row r="19" spans="2:18" ht="42.65" customHeight="1" thickBot="1">
      <c r="B19" s="170" t="s">
        <v>79</v>
      </c>
      <c r="C19" s="178" t="s">
        <v>74</v>
      </c>
      <c r="D19" s="178"/>
      <c r="E19" s="179"/>
      <c r="F19" s="125" t="s">
        <v>11</v>
      </c>
      <c r="G19" s="10" t="s">
        <v>58</v>
      </c>
      <c r="H19" s="174"/>
      <c r="I19" s="124" t="s">
        <v>80</v>
      </c>
      <c r="J19" s="172" t="s">
        <v>68</v>
      </c>
      <c r="K19" s="173" t="s">
        <v>21</v>
      </c>
    </row>
    <row r="20" spans="2:18" ht="20" customHeight="1">
      <c r="B20" s="175"/>
      <c r="C20" s="11" t="s">
        <v>12</v>
      </c>
      <c r="D20" s="171" t="s">
        <v>75</v>
      </c>
      <c r="E20" s="12">
        <v>1</v>
      </c>
      <c r="F20" s="13"/>
      <c r="G20" s="14"/>
      <c r="H20" s="15"/>
      <c r="I20" s="15"/>
      <c r="J20" s="118"/>
      <c r="K20" s="44"/>
    </row>
    <row r="21" spans="2:18" ht="20" customHeight="1">
      <c r="B21" s="175"/>
      <c r="C21" s="17" t="s">
        <v>13</v>
      </c>
      <c r="D21" s="18" t="s">
        <v>61</v>
      </c>
      <c r="E21" s="19">
        <v>2</v>
      </c>
      <c r="F21" s="13"/>
      <c r="G21" s="14"/>
      <c r="H21" s="15"/>
      <c r="I21" s="15"/>
      <c r="J21" s="118"/>
      <c r="K21" s="44"/>
      <c r="R21" s="1">
        <f>'01月_研修申込書'!I4276</f>
        <v>0</v>
      </c>
    </row>
    <row r="22" spans="2:18" ht="20" customHeight="1">
      <c r="B22" s="175"/>
      <c r="C22" s="20" t="s">
        <v>14</v>
      </c>
      <c r="D22" s="21">
        <v>78800</v>
      </c>
      <c r="E22" s="19">
        <v>3</v>
      </c>
      <c r="F22" s="13"/>
      <c r="G22" s="14"/>
      <c r="H22" s="15"/>
      <c r="I22" s="15"/>
      <c r="J22" s="118"/>
      <c r="K22" s="44"/>
    </row>
    <row r="23" spans="2:18" ht="20" customHeight="1">
      <c r="B23" s="175"/>
      <c r="C23" s="20" t="s">
        <v>15</v>
      </c>
      <c r="D23" s="21">
        <v>5000</v>
      </c>
      <c r="E23" s="19">
        <v>4</v>
      </c>
      <c r="F23" s="22"/>
      <c r="G23" s="39"/>
      <c r="H23" s="23"/>
      <c r="I23" s="23"/>
      <c r="J23" s="118"/>
      <c r="K23" s="79"/>
    </row>
    <row r="24" spans="2:18" ht="20" customHeight="1">
      <c r="B24" s="175"/>
      <c r="C24" s="24" t="s">
        <v>16</v>
      </c>
      <c r="D24" s="25">
        <f>D22*1.1</f>
        <v>86680</v>
      </c>
      <c r="E24" s="19">
        <v>5</v>
      </c>
      <c r="F24" s="22"/>
      <c r="G24" s="39"/>
      <c r="H24" s="23"/>
      <c r="I24" s="23"/>
      <c r="J24" s="118"/>
      <c r="K24" s="79"/>
    </row>
    <row r="25" spans="2:18" ht="20" customHeight="1" thickBot="1">
      <c r="B25" s="175"/>
      <c r="C25" s="26" t="s">
        <v>17</v>
      </c>
      <c r="D25" s="27">
        <f>D23*1.1</f>
        <v>5500</v>
      </c>
      <c r="E25" s="28">
        <v>6</v>
      </c>
      <c r="F25" s="29"/>
      <c r="G25" s="40"/>
      <c r="H25" s="30"/>
      <c r="I25" s="30"/>
      <c r="J25" s="119"/>
      <c r="K25" s="80"/>
    </row>
    <row r="26" spans="2:18" ht="18.649999999999999" customHeight="1" thickBot="1">
      <c r="B26" s="176"/>
      <c r="C26" s="31" t="s">
        <v>22</v>
      </c>
      <c r="D26" s="32" t="s">
        <v>19</v>
      </c>
      <c r="E26" s="41"/>
      <c r="F26" s="41"/>
      <c r="G26" s="41"/>
      <c r="H26" s="35" t="s">
        <v>20</v>
      </c>
      <c r="I26" s="123">
        <v>0</v>
      </c>
      <c r="J26" s="120" t="s">
        <v>57</v>
      </c>
      <c r="K26" s="121">
        <f>(D22+D23)*I26</f>
        <v>0</v>
      </c>
    </row>
  </sheetData>
  <mergeCells count="25">
    <mergeCell ref="C1:I1"/>
    <mergeCell ref="F2:I2"/>
    <mergeCell ref="C3:D3"/>
    <mergeCell ref="E3:K3"/>
    <mergeCell ref="C4:D4"/>
    <mergeCell ref="G4:K4"/>
    <mergeCell ref="J2:K2"/>
    <mergeCell ref="J1:K1"/>
    <mergeCell ref="C5:D5"/>
    <mergeCell ref="E5:K5"/>
    <mergeCell ref="C6:D6"/>
    <mergeCell ref="E6:F6"/>
    <mergeCell ref="G6:H6"/>
    <mergeCell ref="J6:K6"/>
    <mergeCell ref="B20:B26"/>
    <mergeCell ref="B11:B17"/>
    <mergeCell ref="D18:K18"/>
    <mergeCell ref="C19:E19"/>
    <mergeCell ref="J7:K7"/>
    <mergeCell ref="D9:K9"/>
    <mergeCell ref="C10:E10"/>
    <mergeCell ref="C7:D7"/>
    <mergeCell ref="E7:H7"/>
    <mergeCell ref="C8:D8"/>
    <mergeCell ref="E8:K8"/>
  </mergeCells>
  <phoneticPr fontId="9"/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showZeros="0" topLeftCell="A3" zoomScaleNormal="100" zoomScaleSheetLayoutView="120" workbookViewId="0">
      <selection activeCell="N30" sqref="N30"/>
    </sheetView>
  </sheetViews>
  <sheetFormatPr defaultColWidth="8.640625" defaultRowHeight="13"/>
  <cols>
    <col min="1" max="1" width="0.640625" style="1" customWidth="1"/>
    <col min="2" max="2" width="3.0703125" style="1" customWidth="1"/>
    <col min="3" max="3" width="10.140625" style="1" customWidth="1"/>
    <col min="4" max="4" width="11.140625" style="1" customWidth="1"/>
    <col min="5" max="5" width="2.92578125" style="1" customWidth="1"/>
    <col min="6" max="6" width="12.5703125" style="1" customWidth="1"/>
    <col min="7" max="7" width="9.42578125" style="1" customWidth="1"/>
    <col min="8" max="8" width="6.140625" style="1" customWidth="1"/>
    <col min="9" max="9" width="5.5" style="1" customWidth="1"/>
    <col min="10" max="10" width="9.0703125" style="1" customWidth="1"/>
    <col min="11" max="11" width="10" style="1" customWidth="1"/>
    <col min="12" max="12" width="0.5703125" style="1" customWidth="1"/>
    <col min="13" max="13" width="3.5" style="1" customWidth="1"/>
    <col min="14" max="14" width="9.640625" style="1" customWidth="1"/>
    <col min="15" max="15" width="16.0703125" style="1" customWidth="1"/>
    <col min="16" max="16384" width="8.640625" style="1"/>
  </cols>
  <sheetData>
    <row r="1" spans="2:15" ht="20" customHeight="1" thickBot="1">
      <c r="B1" s="221" t="s">
        <v>23</v>
      </c>
      <c r="C1" s="221"/>
      <c r="D1" s="221"/>
      <c r="E1" s="221"/>
      <c r="F1" s="221"/>
      <c r="G1" s="221"/>
      <c r="H1" s="221"/>
      <c r="I1" s="221"/>
      <c r="J1" s="221"/>
      <c r="K1" s="221"/>
    </row>
    <row r="2" spans="2:15" ht="14" customHeight="1" thickBot="1">
      <c r="C2" s="222" t="str">
        <f>O2</f>
        <v>2024年01月開催（2講座）</v>
      </c>
      <c r="D2" s="222"/>
      <c r="E2" s="45"/>
      <c r="F2" s="45"/>
      <c r="G2" s="45"/>
      <c r="H2" s="45"/>
      <c r="I2" s="45"/>
      <c r="J2" s="46"/>
      <c r="K2" s="164" t="str">
        <f>O4</f>
        <v>2024/00/00</v>
      </c>
      <c r="N2" s="47"/>
      <c r="O2" s="48" t="s">
        <v>76</v>
      </c>
    </row>
    <row r="3" spans="2:15" ht="16.25" customHeight="1" thickBot="1">
      <c r="C3" s="223" t="s">
        <v>2</v>
      </c>
      <c r="D3" s="224"/>
      <c r="E3" s="229">
        <f>'01月_研修申込書'!E3</f>
        <v>0</v>
      </c>
      <c r="F3" s="230"/>
      <c r="G3" s="230"/>
      <c r="H3" s="230"/>
      <c r="I3" s="230"/>
      <c r="J3" s="89" t="s">
        <v>24</v>
      </c>
      <c r="K3" s="49"/>
      <c r="N3" s="50"/>
    </row>
    <row r="4" spans="2:15" ht="16.25" customHeight="1" thickBot="1">
      <c r="C4" s="225" t="s">
        <v>3</v>
      </c>
      <c r="D4" s="214"/>
      <c r="E4" s="90" t="s">
        <v>25</v>
      </c>
      <c r="F4" s="91">
        <f>'01月_研修申込書'!F4</f>
        <v>0</v>
      </c>
      <c r="G4" s="226">
        <f>'01月_研修申込書'!G4</f>
        <v>0</v>
      </c>
      <c r="H4" s="227"/>
      <c r="I4" s="227"/>
      <c r="J4" s="227"/>
      <c r="K4" s="228"/>
      <c r="N4" s="8" t="s">
        <v>26</v>
      </c>
      <c r="O4" s="163" t="s">
        <v>77</v>
      </c>
    </row>
    <row r="5" spans="2:15" ht="16.25" customHeight="1">
      <c r="C5" s="225" t="s">
        <v>5</v>
      </c>
      <c r="D5" s="214"/>
      <c r="E5" s="214">
        <f>'01月_研修申込書'!E5</f>
        <v>0</v>
      </c>
      <c r="F5" s="215"/>
      <c r="G5" s="215"/>
      <c r="H5" s="215"/>
      <c r="I5" s="215"/>
      <c r="J5" s="215"/>
      <c r="K5" s="216"/>
      <c r="N5" s="50"/>
    </row>
    <row r="6" spans="2:15" ht="16.25" customHeight="1">
      <c r="C6" s="225" t="s">
        <v>6</v>
      </c>
      <c r="D6" s="214"/>
      <c r="E6" s="214" t="s">
        <v>7</v>
      </c>
      <c r="F6" s="217"/>
      <c r="G6" s="214">
        <f>'01月_研修申込書'!G6</f>
        <v>0</v>
      </c>
      <c r="H6" s="217"/>
      <c r="I6" s="51" t="s">
        <v>27</v>
      </c>
      <c r="J6" s="231">
        <f>'01月_研修申込書'!J6:K6</f>
        <v>0</v>
      </c>
      <c r="K6" s="232"/>
      <c r="N6" s="50"/>
    </row>
    <row r="7" spans="2:15" ht="16.25" customHeight="1" thickBot="1">
      <c r="C7" s="237" t="s">
        <v>9</v>
      </c>
      <c r="D7" s="238"/>
      <c r="E7" s="218">
        <f>'01月_研修申込書'!E7</f>
        <v>0</v>
      </c>
      <c r="F7" s="219"/>
      <c r="G7" s="219"/>
      <c r="H7" s="220"/>
      <c r="I7" s="104" t="s">
        <v>28</v>
      </c>
      <c r="J7" s="218">
        <f>'01月_研修申込書'!J7</f>
        <v>0</v>
      </c>
      <c r="K7" s="239"/>
      <c r="N7" s="50"/>
    </row>
    <row r="8" spans="2:15" ht="5" customHeight="1">
      <c r="C8" s="240"/>
      <c r="D8" s="240"/>
      <c r="E8" s="234"/>
      <c r="F8" s="234"/>
      <c r="G8" s="234"/>
      <c r="H8" s="234"/>
      <c r="I8" s="234"/>
      <c r="J8" s="234"/>
      <c r="K8" s="234"/>
      <c r="N8" s="50"/>
    </row>
    <row r="9" spans="2:15" ht="2.4" customHeight="1">
      <c r="C9" s="7"/>
      <c r="D9" s="7"/>
      <c r="E9" s="8"/>
      <c r="F9" s="81"/>
      <c r="G9" s="52"/>
      <c r="H9" s="52"/>
      <c r="I9" s="52"/>
      <c r="J9" s="52"/>
      <c r="K9" s="52"/>
      <c r="N9" s="50"/>
    </row>
    <row r="10" spans="2:15" ht="16.25" customHeight="1" thickBot="1">
      <c r="B10" s="53"/>
      <c r="C10" s="54"/>
      <c r="D10" s="55"/>
      <c r="E10" s="56" t="s">
        <v>29</v>
      </c>
      <c r="F10" s="57" t="e">
        <f>F12+F13</f>
        <v>#REF!</v>
      </c>
      <c r="G10" s="58" t="s">
        <v>30</v>
      </c>
      <c r="H10" s="59" t="s">
        <v>31</v>
      </c>
      <c r="I10" s="60"/>
      <c r="J10" s="61"/>
      <c r="K10" s="61"/>
      <c r="N10" s="50"/>
    </row>
    <row r="11" spans="2:15" ht="6" customHeight="1">
      <c r="B11" s="53"/>
      <c r="C11" s="54"/>
      <c r="D11" s="62"/>
      <c r="E11" s="82"/>
      <c r="F11" s="60"/>
      <c r="G11" s="60"/>
      <c r="H11" s="60"/>
      <c r="I11" s="60"/>
      <c r="J11" s="61"/>
      <c r="K11" s="61"/>
      <c r="N11" s="50"/>
    </row>
    <row r="12" spans="2:15" ht="15" customHeight="1">
      <c r="B12" s="53"/>
      <c r="C12" s="63" t="s">
        <v>60</v>
      </c>
      <c r="D12" s="100"/>
      <c r="E12" s="101"/>
      <c r="F12" s="102" t="e">
        <f>SUM(K27,K36,#REF!)</f>
        <v>#REF!</v>
      </c>
      <c r="G12" s="96" t="s">
        <v>32</v>
      </c>
      <c r="H12" s="60"/>
      <c r="I12" s="60"/>
      <c r="J12" s="61"/>
      <c r="K12" s="61"/>
      <c r="N12" s="50"/>
    </row>
    <row r="13" spans="2:15" ht="15" customHeight="1">
      <c r="B13" s="53"/>
      <c r="C13" s="99"/>
      <c r="D13" s="94"/>
      <c r="E13" s="100"/>
      <c r="F13" s="103" t="e">
        <f>F12*0.1</f>
        <v>#REF!</v>
      </c>
      <c r="G13" s="96" t="s">
        <v>33</v>
      </c>
      <c r="H13" s="60"/>
      <c r="I13" s="60"/>
      <c r="J13" s="61"/>
      <c r="K13" s="61"/>
      <c r="N13" s="50"/>
    </row>
    <row r="14" spans="2:15" s="92" customFormat="1" ht="14" customHeight="1" thickBot="1">
      <c r="B14" s="93"/>
      <c r="C14" s="63" t="s">
        <v>34</v>
      </c>
      <c r="D14" s="94"/>
      <c r="E14" s="95"/>
      <c r="F14" s="96"/>
      <c r="G14" s="96"/>
      <c r="H14" s="96"/>
      <c r="I14" s="96"/>
      <c r="J14" s="61"/>
      <c r="K14" s="61"/>
      <c r="N14" s="97"/>
    </row>
    <row r="15" spans="2:15" s="92" customFormat="1" ht="14" customHeight="1" thickBot="1">
      <c r="B15" s="93"/>
      <c r="C15" s="63" t="s">
        <v>35</v>
      </c>
      <c r="D15" s="94"/>
      <c r="E15" s="233" t="str">
        <f>O15</f>
        <v>2024/00/00</v>
      </c>
      <c r="F15" s="233"/>
      <c r="G15" s="233"/>
      <c r="H15" s="96"/>
      <c r="I15" s="96"/>
      <c r="J15" s="61"/>
      <c r="K15" s="61"/>
      <c r="N15" s="69" t="s">
        <v>36</v>
      </c>
      <c r="O15" s="162" t="s">
        <v>78</v>
      </c>
    </row>
    <row r="16" spans="2:15" s="92" customFormat="1" ht="14" customHeight="1">
      <c r="B16" s="93"/>
      <c r="C16" s="63" t="s">
        <v>37</v>
      </c>
      <c r="D16" s="94"/>
      <c r="E16" s="95" t="s">
        <v>66</v>
      </c>
      <c r="F16" s="96"/>
      <c r="G16" s="96" t="s">
        <v>38</v>
      </c>
      <c r="H16" s="96" t="s">
        <v>62</v>
      </c>
      <c r="I16" s="93"/>
      <c r="J16" s="61"/>
      <c r="K16" s="61"/>
    </row>
    <row r="17" spans="2:11" s="92" customFormat="1" ht="14" customHeight="1">
      <c r="B17" s="93"/>
      <c r="C17" s="63" t="s">
        <v>39</v>
      </c>
      <c r="D17" s="94"/>
      <c r="E17" s="95" t="s">
        <v>67</v>
      </c>
      <c r="F17" s="96"/>
      <c r="G17" s="96"/>
      <c r="H17" s="96"/>
      <c r="I17" s="96"/>
      <c r="J17" s="61"/>
      <c r="K17" s="61"/>
    </row>
    <row r="18" spans="2:11" ht="14" customHeight="1">
      <c r="B18" s="53"/>
      <c r="C18" s="54"/>
      <c r="D18" s="62"/>
      <c r="E18" s="63"/>
      <c r="F18" s="55" t="s">
        <v>40</v>
      </c>
      <c r="G18" s="98" t="s">
        <v>41</v>
      </c>
      <c r="J18" s="61"/>
      <c r="K18" s="61"/>
    </row>
    <row r="19" spans="2:11" ht="16.25" customHeight="1" thickBot="1">
      <c r="E19" s="50"/>
    </row>
    <row r="20" spans="2:11" ht="63" customHeight="1" thickBot="1">
      <c r="B20" s="167" t="str">
        <f>'01月_研修申込書'!B10</f>
        <v>20a</v>
      </c>
      <c r="C20" s="178" t="s">
        <v>72</v>
      </c>
      <c r="D20" s="178"/>
      <c r="E20" s="179"/>
      <c r="F20" s="9" t="s">
        <v>11</v>
      </c>
      <c r="G20" s="10" t="s">
        <v>58</v>
      </c>
      <c r="H20" s="144"/>
      <c r="I20" s="174" t="s">
        <v>80</v>
      </c>
      <c r="J20" s="145" t="s">
        <v>81</v>
      </c>
      <c r="K20" s="146" t="s">
        <v>42</v>
      </c>
    </row>
    <row r="21" spans="2:11" s="92" customFormat="1" ht="19" customHeight="1">
      <c r="B21" s="175"/>
      <c r="C21" s="64" t="str">
        <f>'01月_研修申込書'!C11</f>
        <v>開催日</v>
      </c>
      <c r="D21" s="85" t="str">
        <f>'01月_研修申込書'!D11</f>
        <v>01/17・18・19</v>
      </c>
      <c r="E21" s="75">
        <f>'01月_研修申込書'!E11</f>
        <v>1</v>
      </c>
      <c r="F21" s="76">
        <f>'01月_研修申込書'!F11</f>
        <v>0</v>
      </c>
      <c r="G21" s="76">
        <f>'01月_研修申込書'!G11</f>
        <v>0</v>
      </c>
      <c r="H21" s="75">
        <f>'01月_研修申込書'!H11</f>
        <v>0</v>
      </c>
      <c r="I21" s="154">
        <f>'01月_研修申込書'!I11</f>
        <v>0</v>
      </c>
      <c r="J21" s="155">
        <f>'01月_研修申込書'!J11</f>
        <v>0</v>
      </c>
      <c r="K21" s="156"/>
    </row>
    <row r="22" spans="2:11" s="92" customFormat="1" ht="17.5" customHeight="1">
      <c r="B22" s="175"/>
      <c r="C22" s="74" t="str">
        <f>'01月_研修申込書'!C12</f>
        <v>開催曜日</v>
      </c>
      <c r="D22" s="83" t="str">
        <f>'01月_研修申込書'!D12</f>
        <v>（水）・（木）・（金）</v>
      </c>
      <c r="E22" s="12">
        <f>'01月_研修申込書'!E12</f>
        <v>2</v>
      </c>
      <c r="F22" s="65">
        <f>'01月_研修申込書'!F12</f>
        <v>0</v>
      </c>
      <c r="G22" s="65">
        <f>'01月_研修申込書'!G12</f>
        <v>0</v>
      </c>
      <c r="H22" s="12">
        <f>'01月_研修申込書'!H12</f>
        <v>0</v>
      </c>
      <c r="I22" s="129">
        <f>'01月_研修申込書'!I12</f>
        <v>0</v>
      </c>
      <c r="J22" s="138">
        <f>'01月_研修申込書'!J12</f>
        <v>0</v>
      </c>
      <c r="K22" s="153"/>
    </row>
    <row r="23" spans="2:11" s="92" customFormat="1" ht="19.5" customHeight="1">
      <c r="B23" s="175"/>
      <c r="C23" s="74" t="str">
        <f>'01月_研修申込書'!C13</f>
        <v>受講料（税別）</v>
      </c>
      <c r="D23" s="83">
        <f>'01月_研修申込書'!D13</f>
        <v>78800</v>
      </c>
      <c r="E23" s="19">
        <f>'01月_研修申込書'!E13</f>
        <v>3</v>
      </c>
      <c r="F23" s="65">
        <f>'01月_研修申込書'!F13</f>
        <v>0</v>
      </c>
      <c r="G23" s="65">
        <f>'01月_研修申込書'!G13</f>
        <v>0</v>
      </c>
      <c r="H23" s="12">
        <f>'01月_研修申込書'!H13</f>
        <v>0</v>
      </c>
      <c r="I23" s="129">
        <f>'01月_研修申込書'!I13</f>
        <v>0</v>
      </c>
      <c r="J23" s="133">
        <f>'01月_研修申込書'!J13</f>
        <v>0</v>
      </c>
      <c r="K23" s="127"/>
    </row>
    <row r="24" spans="2:11" s="92" customFormat="1" ht="18.5" customHeight="1">
      <c r="B24" s="175"/>
      <c r="C24" s="74" t="str">
        <f>'01月_研修申込書'!C14</f>
        <v>ﾃｷｽﾄ代（税別）</v>
      </c>
      <c r="D24" s="83">
        <f>'01月_研修申込書'!D14</f>
        <v>5000</v>
      </c>
      <c r="E24" s="19">
        <f>'01月_研修申込書'!E14</f>
        <v>4</v>
      </c>
      <c r="F24" s="65">
        <f>'01月_研修申込書'!F14</f>
        <v>0</v>
      </c>
      <c r="G24" s="65">
        <f>'01月_研修申込書'!G14</f>
        <v>0</v>
      </c>
      <c r="H24" s="12">
        <f>'01月_研修申込書'!H14</f>
        <v>0</v>
      </c>
      <c r="I24" s="129">
        <f>'01月_研修申込書'!I14</f>
        <v>0</v>
      </c>
      <c r="J24" s="138">
        <f>'01月_研修申込書'!J14</f>
        <v>0</v>
      </c>
      <c r="K24" s="127"/>
    </row>
    <row r="25" spans="2:11" s="92" customFormat="1" ht="20" customHeight="1">
      <c r="B25" s="175"/>
      <c r="C25" s="74" t="str">
        <f>'01月_研修申込書'!C15</f>
        <v>受講料（税込）</v>
      </c>
      <c r="D25" s="83">
        <f>'01月_研修申込書'!D15</f>
        <v>86680</v>
      </c>
      <c r="E25" s="19">
        <f>'01月_研修申込書'!E15</f>
        <v>5</v>
      </c>
      <c r="F25" s="65">
        <f>'01月_研修申込書'!F15</f>
        <v>0</v>
      </c>
      <c r="G25" s="65">
        <f>'01月_研修申込書'!G15</f>
        <v>0</v>
      </c>
      <c r="H25" s="12">
        <f>'01月_研修申込書'!H15</f>
        <v>0</v>
      </c>
      <c r="I25" s="129">
        <f>'01月_研修申込書'!I15</f>
        <v>0</v>
      </c>
      <c r="J25" s="138">
        <f>'01月_研修申込書'!J15</f>
        <v>0</v>
      </c>
      <c r="K25" s="127"/>
    </row>
    <row r="26" spans="2:11" s="92" customFormat="1" ht="18.5" customHeight="1" thickBot="1">
      <c r="B26" s="175"/>
      <c r="C26" s="66" t="str">
        <f>'01月_研修申込書'!C16</f>
        <v>ﾃｷｽﾄ代（税込）</v>
      </c>
      <c r="D26" s="84">
        <f>'01月_研修申込書'!D16</f>
        <v>5500</v>
      </c>
      <c r="E26" s="28">
        <f>'01月_研修申込書'!E16</f>
        <v>6</v>
      </c>
      <c r="F26" s="72">
        <f>'01月_研修申込書'!F16</f>
        <v>0</v>
      </c>
      <c r="G26" s="72">
        <f>'01月_研修申込書'!G16</f>
        <v>0</v>
      </c>
      <c r="H26" s="12">
        <f>'01月_研修申込書'!H16</f>
        <v>0</v>
      </c>
      <c r="I26" s="129">
        <f>'01月_研修申込書'!I16</f>
        <v>0</v>
      </c>
      <c r="J26" s="134">
        <f>'01月_研修申込書'!J16</f>
        <v>0</v>
      </c>
      <c r="K26" s="128"/>
    </row>
    <row r="27" spans="2:11" ht="22" customHeight="1" thickBot="1">
      <c r="B27" s="176"/>
      <c r="C27" s="38" t="str">
        <f>'01月_研修申込書'!C17</f>
        <v>金額合計</v>
      </c>
      <c r="D27" s="32" t="str">
        <f>'01月_研修申込書'!D17</f>
        <v>税別</v>
      </c>
      <c r="E27" s="33"/>
      <c r="F27" s="41"/>
      <c r="G27" s="42"/>
      <c r="H27" s="147" t="s">
        <v>20</v>
      </c>
      <c r="I27" s="148">
        <f>'01月_研修申込書'!I17</f>
        <v>0</v>
      </c>
      <c r="J27" s="149" t="s">
        <v>57</v>
      </c>
      <c r="K27" s="150">
        <f>(D23+D24)*I27</f>
        <v>0</v>
      </c>
    </row>
    <row r="28" spans="2:11" ht="21" customHeight="1" thickBot="1">
      <c r="B28" s="67"/>
      <c r="C28" s="68"/>
      <c r="D28" s="69"/>
      <c r="E28" s="70"/>
      <c r="F28" s="71"/>
      <c r="G28" s="71"/>
      <c r="H28" s="71"/>
      <c r="I28" s="71"/>
      <c r="J28" s="71"/>
      <c r="K28" s="71"/>
    </row>
    <row r="29" spans="2:11" ht="63" customHeight="1" thickBot="1">
      <c r="B29" s="167" t="str">
        <f>'01月_研修申込書'!B19</f>
        <v>21s</v>
      </c>
      <c r="C29" s="235" t="str">
        <f>'01月_研修申込書'!C19</f>
        <v>IT技術者のためのドキュメテーション　研修</v>
      </c>
      <c r="D29" s="235"/>
      <c r="E29" s="236"/>
      <c r="F29" s="43" t="s">
        <v>11</v>
      </c>
      <c r="G29" s="10" t="s">
        <v>58</v>
      </c>
      <c r="H29" s="144"/>
      <c r="I29" s="174" t="s">
        <v>80</v>
      </c>
      <c r="J29" s="145" t="s">
        <v>81</v>
      </c>
      <c r="K29" s="146" t="s">
        <v>42</v>
      </c>
    </row>
    <row r="30" spans="2:11" s="92" customFormat="1" ht="18.5" customHeight="1">
      <c r="B30" s="241"/>
      <c r="C30" s="64" t="str">
        <f>'01月_研修申込書'!C20</f>
        <v>開催日</v>
      </c>
      <c r="D30" s="85" t="str">
        <f>'01月_研修申込書'!D20</f>
        <v>01/31・2/01・02</v>
      </c>
      <c r="E30" s="75">
        <f>'01月_研修申込書'!E20</f>
        <v>1</v>
      </c>
      <c r="F30" s="76">
        <f>'01月_研修申込書'!F20</f>
        <v>0</v>
      </c>
      <c r="G30" s="76">
        <f>'01月_研修申込書'!G20</f>
        <v>0</v>
      </c>
      <c r="H30" s="75">
        <f>'01月_研修申込書'!H20</f>
        <v>0</v>
      </c>
      <c r="I30" s="75">
        <f>'01月_研修申込書'!I20</f>
        <v>0</v>
      </c>
      <c r="J30" s="135">
        <f>'01月_研修申込書'!J20</f>
        <v>0</v>
      </c>
      <c r="K30" s="130"/>
    </row>
    <row r="31" spans="2:11" s="92" customFormat="1" ht="17.5" customHeight="1">
      <c r="B31" s="175"/>
      <c r="C31" s="74" t="str">
        <f>'01月_研修申込書'!C21</f>
        <v>開催曜日</v>
      </c>
      <c r="D31" s="86" t="str">
        <f>'01月_研修申込書'!D21</f>
        <v>（水）・（木）・（金）</v>
      </c>
      <c r="E31" s="19">
        <f>'01月_研修申込書'!E21</f>
        <v>2</v>
      </c>
      <c r="F31" s="77">
        <f>'01月_研修申込書'!F21</f>
        <v>0</v>
      </c>
      <c r="G31" s="77">
        <f>'01月_研修申込書'!G21</f>
        <v>0</v>
      </c>
      <c r="H31" s="19">
        <f>'01月_研修申込書'!H21</f>
        <v>0</v>
      </c>
      <c r="I31" s="19">
        <f>'01月_研修申込書'!I21</f>
        <v>0</v>
      </c>
      <c r="J31" s="136">
        <f>'01月_研修申込書'!J21</f>
        <v>0</v>
      </c>
      <c r="K31" s="131"/>
    </row>
    <row r="32" spans="2:11" s="92" customFormat="1" ht="19.5" customHeight="1">
      <c r="B32" s="175"/>
      <c r="C32" s="74" t="str">
        <f>'01月_研修申込書'!C22</f>
        <v>受講料（税別）</v>
      </c>
      <c r="D32" s="87">
        <f>'01月_研修申込書'!D22</f>
        <v>78800</v>
      </c>
      <c r="E32" s="19">
        <f>'01月_研修申込書'!E22</f>
        <v>3</v>
      </c>
      <c r="F32" s="77">
        <f>'01月_研修申込書'!F22</f>
        <v>0</v>
      </c>
      <c r="G32" s="77">
        <f>'01月_研修申込書'!G22</f>
        <v>0</v>
      </c>
      <c r="H32" s="19">
        <f>'01月_研修申込書'!H22</f>
        <v>0</v>
      </c>
      <c r="I32" s="19">
        <f>'01月_研修申込書'!I22</f>
        <v>0</v>
      </c>
      <c r="J32" s="136">
        <f>'01月_研修申込書'!J22</f>
        <v>0</v>
      </c>
      <c r="K32" s="131"/>
    </row>
    <row r="33" spans="2:11" s="92" customFormat="1" ht="20.5" customHeight="1">
      <c r="B33" s="175"/>
      <c r="C33" s="74" t="str">
        <f>'01月_研修申込書'!C23</f>
        <v>ﾃｷｽﾄ代（税別）</v>
      </c>
      <c r="D33" s="87">
        <f>'01月_研修申込書'!D23</f>
        <v>5000</v>
      </c>
      <c r="E33" s="19">
        <f>'01月_研修申込書'!E23</f>
        <v>4</v>
      </c>
      <c r="F33" s="77">
        <f>'01月_研修申込書'!F23</f>
        <v>0</v>
      </c>
      <c r="G33" s="77">
        <f>'01月_研修申込書'!G23</f>
        <v>0</v>
      </c>
      <c r="H33" s="19">
        <f>'01月_研修申込書'!H23</f>
        <v>0</v>
      </c>
      <c r="I33" s="19">
        <f>'01月_研修申込書'!I23</f>
        <v>0</v>
      </c>
      <c r="J33" s="136">
        <f>'01月_研修申込書'!J23</f>
        <v>0</v>
      </c>
      <c r="K33" s="131"/>
    </row>
    <row r="34" spans="2:11" s="92" customFormat="1" ht="18" customHeight="1">
      <c r="B34" s="175"/>
      <c r="C34" s="74" t="str">
        <f>'01月_研修申込書'!C24</f>
        <v>受講料（税込）</v>
      </c>
      <c r="D34" s="87">
        <f>'01月_研修申込書'!D24</f>
        <v>86680</v>
      </c>
      <c r="E34" s="19">
        <f>'01月_研修申込書'!E24</f>
        <v>5</v>
      </c>
      <c r="F34" s="77">
        <f>'01月_研修申込書'!F24</f>
        <v>0</v>
      </c>
      <c r="G34" s="77">
        <f>'01月_研修申込書'!G24</f>
        <v>0</v>
      </c>
      <c r="H34" s="19">
        <f>'01月_研修申込書'!H24</f>
        <v>0</v>
      </c>
      <c r="I34" s="19">
        <f>'01月_研修申込書'!I24</f>
        <v>0</v>
      </c>
      <c r="J34" s="136">
        <f>'01月_研修申込書'!J24</f>
        <v>0</v>
      </c>
      <c r="K34" s="131"/>
    </row>
    <row r="35" spans="2:11" s="92" customFormat="1" ht="19" customHeight="1" thickBot="1">
      <c r="B35" s="175"/>
      <c r="C35" s="78" t="str">
        <f>'01月_研修申込書'!C25</f>
        <v>ﾃｷｽﾄ代（税込）</v>
      </c>
      <c r="D35" s="88">
        <f>'01月_研修申込書'!D25</f>
        <v>5500</v>
      </c>
      <c r="E35" s="28">
        <f>'01月_研修申込書'!E25</f>
        <v>6</v>
      </c>
      <c r="F35" s="72">
        <f>'01月_研修申込書'!F25</f>
        <v>0</v>
      </c>
      <c r="G35" s="72">
        <f>'01月_研修申込書'!G25</f>
        <v>0</v>
      </c>
      <c r="H35" s="28">
        <f>'01月_研修申込書'!H25</f>
        <v>0</v>
      </c>
      <c r="I35" s="28">
        <f>'01月_研修申込書'!I25</f>
        <v>0</v>
      </c>
      <c r="J35" s="137">
        <f>'01月_研修申込書'!J25</f>
        <v>0</v>
      </c>
      <c r="K35" s="132"/>
    </row>
    <row r="36" spans="2:11" ht="21.5" customHeight="1" thickBot="1">
      <c r="B36" s="176"/>
      <c r="C36" s="38" t="str">
        <f>'01月_研修申込書'!C26</f>
        <v>金額合計</v>
      </c>
      <c r="D36" s="32" t="str">
        <f>'01月_研修申込書'!D26</f>
        <v>税別</v>
      </c>
      <c r="E36" s="33"/>
      <c r="F36" s="41"/>
      <c r="G36" s="42"/>
      <c r="H36" s="151" t="str">
        <f>'01月_研修申込書'!H26</f>
        <v>人数</v>
      </c>
      <c r="I36" s="152">
        <f>'01月_研修申込書'!I26</f>
        <v>0</v>
      </c>
      <c r="J36" s="149" t="s">
        <v>57</v>
      </c>
      <c r="K36" s="150">
        <f>(D32+D33)*I36</f>
        <v>0</v>
      </c>
    </row>
    <row r="37" spans="2:11" ht="21" customHeight="1">
      <c r="B37" s="37"/>
      <c r="C37" s="68"/>
      <c r="D37" s="69"/>
      <c r="E37" s="140"/>
      <c r="F37" s="73"/>
      <c r="G37" s="73"/>
      <c r="H37" s="73"/>
      <c r="I37" s="73"/>
      <c r="J37" s="73"/>
      <c r="K37" s="73"/>
    </row>
    <row r="38" spans="2:11" ht="14.75" customHeight="1">
      <c r="B38" s="139"/>
      <c r="C38" s="68"/>
      <c r="D38" s="68"/>
      <c r="E38" s="140"/>
      <c r="F38" s="73"/>
      <c r="G38" s="73"/>
      <c r="H38" s="73"/>
      <c r="I38" s="141"/>
      <c r="J38" s="142"/>
      <c r="K38" s="143"/>
    </row>
  </sheetData>
  <protectedRanges>
    <protectedRange sqref="O2 O4 O15 E15:G15" name="範囲1"/>
  </protectedRanges>
  <mergeCells count="22">
    <mergeCell ref="B21:B27"/>
    <mergeCell ref="C5:D5"/>
    <mergeCell ref="C6:D6"/>
    <mergeCell ref="C8:D8"/>
    <mergeCell ref="B30:B36"/>
    <mergeCell ref="E15:G15"/>
    <mergeCell ref="E8:K8"/>
    <mergeCell ref="C29:E29"/>
    <mergeCell ref="C20:E20"/>
    <mergeCell ref="G6:H6"/>
    <mergeCell ref="C7:D7"/>
    <mergeCell ref="J7:K7"/>
    <mergeCell ref="E5:K5"/>
    <mergeCell ref="E6:F6"/>
    <mergeCell ref="E7:H7"/>
    <mergeCell ref="B1:K1"/>
    <mergeCell ref="C2:D2"/>
    <mergeCell ref="C3:D3"/>
    <mergeCell ref="C4:D4"/>
    <mergeCell ref="G4:K4"/>
    <mergeCell ref="E3:I3"/>
    <mergeCell ref="J6:K6"/>
  </mergeCells>
  <phoneticPr fontId="9"/>
  <printOptions horizontalCentered="1"/>
  <pageMargins left="0.19685039370078741" right="0" top="0.35433070866141736" bottom="0.35433070866141736" header="0.31496062992125984" footer="0.15748031496062992"/>
  <pageSetup paperSize="9" scale="95" orientation="portrait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T23"/>
  <sheetViews>
    <sheetView topLeftCell="K1" workbookViewId="0">
      <selection activeCell="P26" sqref="P26"/>
    </sheetView>
  </sheetViews>
  <sheetFormatPr defaultRowHeight="16.5"/>
  <cols>
    <col min="1" max="1" width="1.5703125" customWidth="1"/>
    <col min="2" max="2" width="2.140625" customWidth="1"/>
    <col min="3" max="3" width="4.5" customWidth="1"/>
    <col min="4" max="4" width="14.140625" customWidth="1"/>
    <col min="5" max="5" width="11.140625" customWidth="1"/>
    <col min="6" max="7" width="12.42578125" customWidth="1"/>
    <col min="8" max="8" width="11.42578125" customWidth="1"/>
    <col min="9" max="9" width="18.5" customWidth="1"/>
    <col min="10" max="10" width="8.140625" customWidth="1"/>
    <col min="11" max="11" width="17.140625" customWidth="1"/>
    <col min="12" max="12" width="4.5" customWidth="1"/>
    <col min="13" max="13" width="3.640625" customWidth="1"/>
    <col min="14" max="14" width="2.640625" customWidth="1"/>
    <col min="15" max="15" width="13.140625" customWidth="1"/>
    <col min="16" max="16" width="14.5" customWidth="1"/>
    <col min="17" max="17" width="5.5703125" customWidth="1"/>
    <col min="18" max="18" width="6.140625" customWidth="1"/>
    <col min="19" max="19" width="19.640625" customWidth="1"/>
    <col min="20" max="20" width="13.5" customWidth="1"/>
  </cols>
  <sheetData>
    <row r="2" spans="3:20">
      <c r="C2" s="115" t="s">
        <v>43</v>
      </c>
      <c r="D2" s="116" t="s">
        <v>44</v>
      </c>
      <c r="E2" s="116" t="s">
        <v>45</v>
      </c>
      <c r="F2" s="117" t="s">
        <v>46</v>
      </c>
      <c r="G2" s="117" t="s">
        <v>51</v>
      </c>
      <c r="H2" s="116" t="s">
        <v>47</v>
      </c>
      <c r="I2" s="117" t="s">
        <v>48</v>
      </c>
      <c r="J2" s="117" t="s">
        <v>49</v>
      </c>
      <c r="K2" s="116" t="s">
        <v>50</v>
      </c>
      <c r="L2" s="108"/>
      <c r="M2" s="113"/>
      <c r="N2" s="113"/>
      <c r="O2" s="114" t="s">
        <v>52</v>
      </c>
      <c r="P2" s="114" t="s">
        <v>53</v>
      </c>
      <c r="Q2" s="114" t="s">
        <v>54</v>
      </c>
      <c r="R2" s="114" t="s">
        <v>55</v>
      </c>
      <c r="S2" s="114" t="s">
        <v>56</v>
      </c>
      <c r="T2" s="114" t="s">
        <v>59</v>
      </c>
    </row>
    <row r="3" spans="3:20">
      <c r="C3" s="105"/>
      <c r="D3" s="106">
        <f>'01月_研修申込書'!E3</f>
        <v>0</v>
      </c>
      <c r="E3" s="106">
        <f>'01月_研修申込書'!E5</f>
        <v>0</v>
      </c>
      <c r="F3" s="107">
        <f>'01月_研修申込書'!G6</f>
        <v>0</v>
      </c>
      <c r="G3" s="107">
        <f>'01月_研修申込書'!J6</f>
        <v>0</v>
      </c>
      <c r="H3" s="106">
        <f>'01月_研修申込書'!E7</f>
        <v>0</v>
      </c>
      <c r="I3" s="107">
        <f>'01月_研修申込書'!E8</f>
        <v>0</v>
      </c>
      <c r="J3" s="107">
        <f>'01月_研修申込書'!F4</f>
        <v>0</v>
      </c>
      <c r="K3" s="106">
        <f>'01月_研修申込書'!G4</f>
        <v>0</v>
      </c>
      <c r="L3" s="109"/>
      <c r="M3" t="str">
        <f>'01月_研修申込書'!B10</f>
        <v>20a</v>
      </c>
      <c r="N3">
        <v>1</v>
      </c>
      <c r="O3">
        <f>'01月_研修申込書'!F11</f>
        <v>0</v>
      </c>
      <c r="P3">
        <f>'01月_研修申込書'!G11</f>
        <v>0</v>
      </c>
      <c r="Q3">
        <f>'01月_研修申込書'!J11</f>
        <v>0</v>
      </c>
      <c r="R3">
        <f>'01月_研修申込書'!I11</f>
        <v>0</v>
      </c>
      <c r="S3">
        <f>'01月_研修申込書'!K11</f>
        <v>0</v>
      </c>
      <c r="T3">
        <f>'01月_研修申込書'!H11</f>
        <v>0</v>
      </c>
    </row>
    <row r="4" spans="3:20">
      <c r="N4">
        <v>2</v>
      </c>
      <c r="O4">
        <f>'01月_研修申込書'!F12</f>
        <v>0</v>
      </c>
      <c r="P4">
        <f>'01月_研修申込書'!G12</f>
        <v>0</v>
      </c>
      <c r="Q4">
        <f>'01月_研修申込書'!J12</f>
        <v>0</v>
      </c>
      <c r="R4">
        <f>'01月_研修申込書'!I12</f>
        <v>0</v>
      </c>
      <c r="S4">
        <f>'01月_研修申込書'!K12</f>
        <v>0</v>
      </c>
      <c r="T4">
        <f>'01月_研修申込書'!H12</f>
        <v>0</v>
      </c>
    </row>
    <row r="5" spans="3:20">
      <c r="N5">
        <v>3</v>
      </c>
      <c r="O5">
        <f>'01月_研修申込書'!F13</f>
        <v>0</v>
      </c>
      <c r="P5">
        <f>'01月_研修申込書'!G13</f>
        <v>0</v>
      </c>
      <c r="Q5">
        <f>'01月_研修申込書'!J13</f>
        <v>0</v>
      </c>
      <c r="R5">
        <f>'01月_研修申込書'!I13</f>
        <v>0</v>
      </c>
      <c r="S5">
        <f>'01月_研修申込書'!K13</f>
        <v>0</v>
      </c>
      <c r="T5">
        <f>'01月_研修申込書'!H13</f>
        <v>0</v>
      </c>
    </row>
    <row r="6" spans="3:20">
      <c r="N6">
        <v>4</v>
      </c>
      <c r="O6">
        <f>'01月_研修申込書'!F14</f>
        <v>0</v>
      </c>
      <c r="P6">
        <f>'01月_研修申込書'!G14</f>
        <v>0</v>
      </c>
      <c r="Q6">
        <f>'01月_研修申込書'!J14</f>
        <v>0</v>
      </c>
      <c r="R6">
        <f>'01月_研修申込書'!I14</f>
        <v>0</v>
      </c>
      <c r="S6">
        <f>'01月_研修申込書'!K14</f>
        <v>0</v>
      </c>
      <c r="T6">
        <f>'01月_研修申込書'!H14</f>
        <v>0</v>
      </c>
    </row>
    <row r="7" spans="3:20">
      <c r="N7">
        <v>5</v>
      </c>
      <c r="O7">
        <f>'01月_研修申込書'!F15</f>
        <v>0</v>
      </c>
      <c r="P7">
        <f>'01月_研修申込書'!G15</f>
        <v>0</v>
      </c>
      <c r="Q7">
        <f>'01月_研修申込書'!J15</f>
        <v>0</v>
      </c>
      <c r="R7">
        <f>'01月_研修申込書'!I15</f>
        <v>0</v>
      </c>
      <c r="S7">
        <f>'01月_研修申込書'!K15</f>
        <v>0</v>
      </c>
      <c r="T7">
        <f>'01月_研修申込書'!H15</f>
        <v>0</v>
      </c>
    </row>
    <row r="8" spans="3:20">
      <c r="N8">
        <v>6</v>
      </c>
      <c r="O8">
        <f>'01月_研修申込書'!F16</f>
        <v>0</v>
      </c>
      <c r="P8">
        <f>'01月_研修申込書'!G16</f>
        <v>0</v>
      </c>
      <c r="Q8">
        <f>'01月_研修申込書'!J16</f>
        <v>0</v>
      </c>
      <c r="R8">
        <f>'01月_研修申込書'!I16</f>
        <v>0</v>
      </c>
      <c r="S8">
        <f>'01月_研修申込書'!K16</f>
        <v>0</v>
      </c>
      <c r="T8" s="111">
        <f>'01月_研修申込書'!H16</f>
        <v>0</v>
      </c>
    </row>
    <row r="9" spans="3:20" ht="17" thickBot="1">
      <c r="L9" s="110"/>
      <c r="M9" s="112"/>
      <c r="N9" s="112">
        <v>7</v>
      </c>
      <c r="O9" s="112"/>
      <c r="P9" s="112"/>
      <c r="Q9" s="112"/>
      <c r="R9" s="112"/>
      <c r="S9" s="112"/>
      <c r="T9" s="126"/>
    </row>
    <row r="10" spans="3:20">
      <c r="M10" t="str">
        <f>'01月_研修申込書'!B19</f>
        <v>21s</v>
      </c>
      <c r="N10">
        <v>1</v>
      </c>
      <c r="O10">
        <f>'01月_研修申込書'!F20</f>
        <v>0</v>
      </c>
      <c r="P10">
        <f>'01月_研修申込書'!G20</f>
        <v>0</v>
      </c>
      <c r="Q10">
        <f>'01月_研修申込書'!J20</f>
        <v>0</v>
      </c>
      <c r="R10">
        <f>'01月_研修申込書'!I20</f>
        <v>0</v>
      </c>
      <c r="S10">
        <f>'01月_研修申込書'!K20</f>
        <v>0</v>
      </c>
      <c r="T10">
        <f>'01月_研修申込書'!H20</f>
        <v>0</v>
      </c>
    </row>
    <row r="11" spans="3:20">
      <c r="N11">
        <v>2</v>
      </c>
      <c r="O11">
        <f>'01月_研修申込書'!F21</f>
        <v>0</v>
      </c>
      <c r="P11">
        <f>'01月_研修申込書'!G21</f>
        <v>0</v>
      </c>
      <c r="Q11">
        <f>'01月_研修申込書'!J21</f>
        <v>0</v>
      </c>
      <c r="R11">
        <f>'01月_研修申込書'!I21</f>
        <v>0</v>
      </c>
      <c r="S11">
        <f>'01月_研修申込書'!K21</f>
        <v>0</v>
      </c>
      <c r="T11">
        <f>'01月_研修申込書'!H21</f>
        <v>0</v>
      </c>
    </row>
    <row r="12" spans="3:20">
      <c r="N12">
        <v>3</v>
      </c>
      <c r="O12">
        <f>'01月_研修申込書'!F22</f>
        <v>0</v>
      </c>
      <c r="P12">
        <f>'01月_研修申込書'!G22</f>
        <v>0</v>
      </c>
      <c r="Q12">
        <f>'01月_研修申込書'!J22</f>
        <v>0</v>
      </c>
      <c r="R12">
        <f>'01月_研修申込書'!I22</f>
        <v>0</v>
      </c>
      <c r="S12">
        <f>'01月_研修申込書'!K22</f>
        <v>0</v>
      </c>
      <c r="T12">
        <f>'01月_研修申込書'!H22</f>
        <v>0</v>
      </c>
    </row>
    <row r="13" spans="3:20">
      <c r="N13">
        <v>4</v>
      </c>
      <c r="O13">
        <f>'01月_研修申込書'!F23</f>
        <v>0</v>
      </c>
      <c r="P13">
        <f>'01月_研修申込書'!G23</f>
        <v>0</v>
      </c>
      <c r="Q13">
        <f>'01月_研修申込書'!J23</f>
        <v>0</v>
      </c>
      <c r="R13">
        <f>'01月_研修申込書'!I23</f>
        <v>0</v>
      </c>
      <c r="S13">
        <f>'01月_研修申込書'!K23</f>
        <v>0</v>
      </c>
      <c r="T13">
        <f>'01月_研修申込書'!H23</f>
        <v>0</v>
      </c>
    </row>
    <row r="14" spans="3:20">
      <c r="N14">
        <v>5</v>
      </c>
      <c r="O14">
        <f>'01月_研修申込書'!F24</f>
        <v>0</v>
      </c>
      <c r="P14">
        <f>'01月_研修申込書'!G24</f>
        <v>0</v>
      </c>
      <c r="Q14">
        <f>'01月_研修申込書'!J24</f>
        <v>0</v>
      </c>
      <c r="R14">
        <f>'01月_研修申込書'!I24</f>
        <v>0</v>
      </c>
      <c r="S14">
        <f>'01月_研修申込書'!K24</f>
        <v>0</v>
      </c>
      <c r="T14">
        <f>'01月_研修申込書'!H24</f>
        <v>0</v>
      </c>
    </row>
    <row r="15" spans="3:20">
      <c r="N15">
        <v>6</v>
      </c>
      <c r="O15">
        <f>'01月_研修申込書'!F25</f>
        <v>0</v>
      </c>
      <c r="P15">
        <f>'01月_研修申込書'!G25</f>
        <v>0</v>
      </c>
      <c r="Q15">
        <f>'01月_研修申込書'!J25</f>
        <v>0</v>
      </c>
      <c r="R15">
        <f>'01月_研修申込書'!I25</f>
        <v>0</v>
      </c>
      <c r="S15">
        <f>'01月_研修申込書'!K25</f>
        <v>0</v>
      </c>
      <c r="T15">
        <f>'01月_研修申込書'!H25</f>
        <v>0</v>
      </c>
    </row>
    <row r="16" spans="3:20" ht="17" thickBot="1">
      <c r="L16" s="110"/>
      <c r="M16" s="112"/>
      <c r="N16" s="112">
        <v>7</v>
      </c>
      <c r="O16" s="112"/>
      <c r="P16" s="112"/>
      <c r="Q16" s="112"/>
      <c r="R16" s="112"/>
      <c r="S16" s="112"/>
      <c r="T16" s="126"/>
    </row>
    <row r="17" spans="3:20">
      <c r="M17" t="e">
        <f>'01月_研修申込書'!#REF!</f>
        <v>#REF!</v>
      </c>
      <c r="N17">
        <v>1</v>
      </c>
      <c r="O17" t="e">
        <f>'01月_研修申込書'!#REF!</f>
        <v>#REF!</v>
      </c>
      <c r="P17" t="e">
        <f>'01月_研修申込書'!#REF!</f>
        <v>#REF!</v>
      </c>
      <c r="Q17" t="e">
        <f>'01月_研修申込書'!#REF!</f>
        <v>#REF!</v>
      </c>
      <c r="R17" t="e">
        <f>'01月_研修申込書'!#REF!</f>
        <v>#REF!</v>
      </c>
      <c r="S17" t="e">
        <f>'01月_研修申込書'!#REF!</f>
        <v>#REF!</v>
      </c>
      <c r="T17" t="e">
        <f>'01月_研修申込書'!#REF!</f>
        <v>#REF!</v>
      </c>
    </row>
    <row r="18" spans="3:20">
      <c r="N18">
        <v>2</v>
      </c>
      <c r="O18" t="e">
        <f>'01月_研修申込書'!#REF!</f>
        <v>#REF!</v>
      </c>
      <c r="P18" t="e">
        <f>'01月_研修申込書'!#REF!</f>
        <v>#REF!</v>
      </c>
      <c r="Q18" t="e">
        <f>'01月_研修申込書'!#REF!</f>
        <v>#REF!</v>
      </c>
      <c r="R18" t="e">
        <f>'01月_研修申込書'!#REF!</f>
        <v>#REF!</v>
      </c>
      <c r="S18" t="e">
        <f>'01月_研修申込書'!#REF!</f>
        <v>#REF!</v>
      </c>
      <c r="T18" t="e">
        <f>'01月_研修申込書'!#REF!</f>
        <v>#REF!</v>
      </c>
    </row>
    <row r="19" spans="3:20">
      <c r="N19">
        <v>3</v>
      </c>
      <c r="O19" t="e">
        <f>'01月_研修申込書'!#REF!</f>
        <v>#REF!</v>
      </c>
      <c r="P19" t="e">
        <f>'01月_研修申込書'!#REF!</f>
        <v>#REF!</v>
      </c>
      <c r="Q19" t="e">
        <f>'01月_研修申込書'!#REF!</f>
        <v>#REF!</v>
      </c>
      <c r="R19" t="e">
        <f>'01月_研修申込書'!#REF!</f>
        <v>#REF!</v>
      </c>
      <c r="S19" t="e">
        <f>'01月_研修申込書'!#REF!</f>
        <v>#REF!</v>
      </c>
      <c r="T19" t="e">
        <f>'01月_研修申込書'!#REF!</f>
        <v>#REF!</v>
      </c>
    </row>
    <row r="20" spans="3:20">
      <c r="N20">
        <v>4</v>
      </c>
      <c r="O20" t="e">
        <f>'01月_研修申込書'!#REF!</f>
        <v>#REF!</v>
      </c>
      <c r="P20" t="e">
        <f>'01月_研修申込書'!#REF!</f>
        <v>#REF!</v>
      </c>
      <c r="Q20" t="e">
        <f>'01月_研修申込書'!#REF!</f>
        <v>#REF!</v>
      </c>
      <c r="R20" t="e">
        <f>'01月_研修申込書'!#REF!</f>
        <v>#REF!</v>
      </c>
      <c r="S20" t="e">
        <f>'01月_研修申込書'!#REF!</f>
        <v>#REF!</v>
      </c>
      <c r="T20" t="e">
        <f>'01月_研修申込書'!#REF!</f>
        <v>#REF!</v>
      </c>
    </row>
    <row r="21" spans="3:20">
      <c r="N21">
        <v>5</v>
      </c>
      <c r="O21" t="e">
        <f>'01月_研修申込書'!#REF!</f>
        <v>#REF!</v>
      </c>
      <c r="P21" t="e">
        <f>'01月_研修申込書'!#REF!</f>
        <v>#REF!</v>
      </c>
      <c r="Q21" t="e">
        <f>'01月_研修申込書'!#REF!</f>
        <v>#REF!</v>
      </c>
      <c r="R21" t="e">
        <f>'01月_研修申込書'!#REF!</f>
        <v>#REF!</v>
      </c>
      <c r="S21" t="e">
        <f>'01月_研修申込書'!#REF!</f>
        <v>#REF!</v>
      </c>
      <c r="T21" t="e">
        <f>'01月_研修申込書'!#REF!</f>
        <v>#REF!</v>
      </c>
    </row>
    <row r="22" spans="3:20">
      <c r="M22" s="111"/>
      <c r="N22" s="111">
        <v>6</v>
      </c>
      <c r="O22" t="e">
        <f>'01月_研修申込書'!#REF!</f>
        <v>#REF!</v>
      </c>
      <c r="P22" t="e">
        <f>'01月_研修申込書'!#REF!</f>
        <v>#REF!</v>
      </c>
      <c r="Q22" t="e">
        <f>'01月_研修申込書'!#REF!</f>
        <v>#REF!</v>
      </c>
      <c r="R22" t="e">
        <f>'01月_研修申込書'!#REF!</f>
        <v>#REF!</v>
      </c>
      <c r="S22" t="e">
        <f>'01月_研修申込書'!#REF!</f>
        <v>#REF!</v>
      </c>
      <c r="T22" t="e">
        <f>'01月_研修申込書'!#REF!</f>
        <v>#REF!</v>
      </c>
    </row>
    <row r="23" spans="3:20" ht="17" thickBot="1">
      <c r="C23" s="111"/>
      <c r="D23" s="111"/>
      <c r="E23" s="111"/>
      <c r="F23" s="111"/>
      <c r="G23" s="111"/>
      <c r="H23" s="111"/>
      <c r="I23" s="111"/>
      <c r="J23" s="111"/>
      <c r="K23" s="111"/>
      <c r="L23" s="110"/>
      <c r="M23" s="112"/>
      <c r="N23" s="112">
        <v>7</v>
      </c>
      <c r="O23" s="112"/>
      <c r="P23" s="112"/>
      <c r="Q23" s="112"/>
      <c r="R23" s="112"/>
      <c r="S23" s="112"/>
      <c r="T23" s="126"/>
    </row>
  </sheetData>
  <phoneticPr fontId="24"/>
  <hyperlinks>
    <hyperlink ref="J2" location="講座8!A1" display="講座8!A1"/>
    <hyperlink ref="K2" location="講座8!A1" display="講座8!A1"/>
  </hyperlink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01月_研修申込書</vt:lpstr>
      <vt:lpstr>請求書</vt:lpstr>
      <vt:lpstr>DataBase</vt:lpstr>
      <vt:lpstr>'01月_研修申込書'!Print_Area</vt:lpstr>
      <vt:lpstr>請求書!Print_Area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nisa003</dc:creator>
  <cp:lastModifiedBy>nisa_jim</cp:lastModifiedBy>
  <cp:lastPrinted>2021-03-12T01:12:40Z</cp:lastPrinted>
  <dcterms:created xsi:type="dcterms:W3CDTF">2016-06-05T08:28:21Z</dcterms:created>
  <dcterms:modified xsi:type="dcterms:W3CDTF">2023-04-06T04:19:31Z</dcterms:modified>
</cp:coreProperties>
</file>