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0_◆研修事業\001_■H30研修【実施】\0002_★研修実施関連(一覧･案内･申込・請求書)\03_H30年度_申込書一覧\"/>
    </mc:Choice>
  </mc:AlternateContent>
  <bookViews>
    <workbookView xWindow="0" yWindow="0" windowWidth="19200" windowHeight="6672" tabRatio="814"/>
  </bookViews>
  <sheets>
    <sheet name="H31年2月_31J1_研修申込書" sheetId="5" r:id="rId1"/>
    <sheet name="請求書" sheetId="6" state="hidden" r:id="rId2"/>
    <sheet name="31J1" sheetId="18" r:id="rId3"/>
    <sheet name="DataBase" sheetId="17" state="hidden" r:id="rId4"/>
  </sheets>
  <definedNames>
    <definedName name="_xlnm.Print_Area" localSheetId="2">'31J1'!$A$2:$D$25</definedName>
    <definedName name="_xlnm.Print_Area" localSheetId="0">H31年2月_31J1_研修申込書!$A$1:$L$18</definedName>
    <definedName name="_xlnm.Print_Area" localSheetId="1">請求書!$A$1:$L$27</definedName>
  </definedNames>
  <calcPr calcId="152511"/>
</workbook>
</file>

<file path=xl/calcChain.xml><?xml version="1.0" encoding="utf-8"?>
<calcChain xmlns="http://schemas.openxmlformats.org/spreadsheetml/2006/main">
  <c r="F12" i="6" l="1"/>
  <c r="K27" i="6"/>
  <c r="J22" i="6" l="1"/>
  <c r="J23" i="6"/>
  <c r="J24" i="6"/>
  <c r="J25" i="6"/>
  <c r="J26" i="6"/>
  <c r="J21" i="6"/>
  <c r="I22" i="6"/>
  <c r="I23" i="6"/>
  <c r="I24" i="6"/>
  <c r="I25" i="6"/>
  <c r="I26" i="6"/>
  <c r="I21" i="6"/>
  <c r="H22" i="6"/>
  <c r="H23" i="6"/>
  <c r="H24" i="6"/>
  <c r="H25" i="6"/>
  <c r="H26" i="6"/>
  <c r="H21" i="6"/>
  <c r="F22" i="6"/>
  <c r="F23" i="6"/>
  <c r="F24" i="6"/>
  <c r="F25" i="6"/>
  <c r="F26" i="6"/>
  <c r="G22" i="6"/>
  <c r="G23" i="6"/>
  <c r="G24" i="6"/>
  <c r="G25" i="6"/>
  <c r="G26" i="6"/>
  <c r="G21" i="6"/>
  <c r="F21" i="6"/>
  <c r="T29" i="17" l="1"/>
  <c r="T28" i="17"/>
  <c r="T27" i="17"/>
  <c r="T26" i="17"/>
  <c r="T25" i="17"/>
  <c r="T24" i="17"/>
  <c r="T22" i="17"/>
  <c r="T21" i="17"/>
  <c r="T20" i="17"/>
  <c r="T19" i="17"/>
  <c r="T18" i="17"/>
  <c r="T17" i="17"/>
  <c r="T15" i="17"/>
  <c r="T14" i="17"/>
  <c r="T13" i="17"/>
  <c r="T12" i="17"/>
  <c r="T11" i="17"/>
  <c r="T10" i="17"/>
  <c r="T8" i="17"/>
  <c r="T7" i="17"/>
  <c r="T6" i="17"/>
  <c r="T5" i="17"/>
  <c r="T4" i="17"/>
  <c r="T3" i="17"/>
  <c r="S29" i="17"/>
  <c r="S28" i="17"/>
  <c r="S27" i="17"/>
  <c r="S26" i="17"/>
  <c r="S25" i="17"/>
  <c r="S24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8" i="17"/>
  <c r="S7" i="17"/>
  <c r="S6" i="17"/>
  <c r="S5" i="17"/>
  <c r="S4" i="17"/>
  <c r="S3" i="17"/>
  <c r="R29" i="17"/>
  <c r="R28" i="17"/>
  <c r="R27" i="17"/>
  <c r="R26" i="17"/>
  <c r="R25" i="17"/>
  <c r="R22" i="17"/>
  <c r="R21" i="17"/>
  <c r="R20" i="17"/>
  <c r="R19" i="17"/>
  <c r="R18" i="17"/>
  <c r="R16" i="5"/>
  <c r="R15" i="17"/>
  <c r="R14" i="17"/>
  <c r="R13" i="17"/>
  <c r="R12" i="17"/>
  <c r="R11" i="17"/>
  <c r="R10" i="17"/>
  <c r="R8" i="17"/>
  <c r="R7" i="17"/>
  <c r="R6" i="17"/>
  <c r="R5" i="17"/>
  <c r="R4" i="17"/>
  <c r="R3" i="17"/>
  <c r="Q29" i="17"/>
  <c r="Q28" i="17"/>
  <c r="Q27" i="17"/>
  <c r="Q26" i="17"/>
  <c r="Q25" i="17"/>
  <c r="Q24" i="17"/>
  <c r="Q22" i="17"/>
  <c r="Q21" i="17"/>
  <c r="Q20" i="17"/>
  <c r="Q19" i="17"/>
  <c r="Q18" i="17"/>
  <c r="Q17" i="17"/>
  <c r="Q15" i="17"/>
  <c r="Q14" i="17"/>
  <c r="Q13" i="17"/>
  <c r="Q12" i="17"/>
  <c r="Q11" i="17"/>
  <c r="Q10" i="17"/>
  <c r="Q8" i="17"/>
  <c r="Q7" i="17"/>
  <c r="Q6" i="17"/>
  <c r="Q5" i="17"/>
  <c r="Q4" i="17"/>
  <c r="Q3" i="17"/>
  <c r="G3" i="17"/>
  <c r="J7" i="6"/>
  <c r="J6" i="6"/>
  <c r="E3" i="6"/>
  <c r="C2" i="6" l="1"/>
  <c r="O25" i="17" l="1"/>
  <c r="P25" i="17"/>
  <c r="O26" i="17"/>
  <c r="P26" i="17"/>
  <c r="O27" i="17"/>
  <c r="P27" i="17"/>
  <c r="O28" i="17"/>
  <c r="P28" i="17"/>
  <c r="O29" i="17"/>
  <c r="P29" i="17"/>
  <c r="P24" i="17"/>
  <c r="R24" i="17"/>
  <c r="O24" i="17"/>
  <c r="O18" i="17"/>
  <c r="P18" i="17"/>
  <c r="O19" i="17"/>
  <c r="P19" i="17"/>
  <c r="O20" i="17"/>
  <c r="P20" i="17"/>
  <c r="O21" i="17"/>
  <c r="P21" i="17"/>
  <c r="O22" i="17"/>
  <c r="P22" i="17"/>
  <c r="P17" i="17"/>
  <c r="R17" i="17"/>
  <c r="M24" i="17"/>
  <c r="O17" i="17"/>
  <c r="M17" i="17"/>
  <c r="O11" i="17"/>
  <c r="P11" i="17"/>
  <c r="O12" i="17"/>
  <c r="P12" i="17"/>
  <c r="O13" i="17"/>
  <c r="P13" i="17"/>
  <c r="O14" i="17"/>
  <c r="P14" i="17"/>
  <c r="O15" i="17"/>
  <c r="P15" i="17"/>
  <c r="P10" i="17"/>
  <c r="O10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B20" i="6"/>
  <c r="G4" i="6"/>
  <c r="K2" i="6"/>
  <c r="F4" i="6"/>
  <c r="C27" i="6"/>
  <c r="D27" i="6"/>
  <c r="E26" i="6"/>
  <c r="E25" i="6"/>
  <c r="E24" i="6"/>
  <c r="E23" i="6"/>
  <c r="E22" i="6"/>
  <c r="E21" i="6"/>
  <c r="C26" i="6"/>
  <c r="C25" i="6"/>
  <c r="C24" i="6"/>
  <c r="C23" i="6"/>
  <c r="C22" i="6"/>
  <c r="C21" i="6"/>
  <c r="D24" i="6"/>
  <c r="D23" i="6"/>
  <c r="D22" i="6"/>
  <c r="D21" i="6"/>
  <c r="C20" i="6"/>
  <c r="E7" i="6"/>
  <c r="G6" i="6"/>
  <c r="E5" i="6"/>
  <c r="E15" i="6"/>
  <c r="D17" i="5"/>
  <c r="D25" i="6"/>
  <c r="D26" i="6" l="1"/>
  <c r="K18" i="5"/>
  <c r="F13" i="6" l="1"/>
  <c r="F10" i="6" s="1"/>
</calcChain>
</file>

<file path=xl/sharedStrings.xml><?xml version="1.0" encoding="utf-8"?>
<sst xmlns="http://schemas.openxmlformats.org/spreadsheetml/2006/main" count="120" uniqueCount="107">
  <si>
    <t>迄</t>
    <rPh sb="0" eb="1">
      <t>マデ</t>
    </rPh>
    <phoneticPr fontId="7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</si>
  <si>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7"/>
  </si>
  <si>
    <t>会　　社　　名</t>
    <rPh sb="0" eb="1">
      <t>カイ</t>
    </rPh>
    <rPh sb="3" eb="4">
      <t>シャ</t>
    </rPh>
    <rPh sb="6" eb="7">
      <t>メイ</t>
    </rPh>
    <phoneticPr fontId="7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</si>
  <si>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7"/>
  </si>
  <si>
    <t>〒</t>
    <phoneticPr fontId="7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</si>
  <si>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7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</si>
  <si>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</si>
  <si>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</si>
  <si>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</si>
  <si>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電　　　話</t>
    <rPh sb="0" eb="1">
      <t>デン</t>
    </rPh>
    <rPh sb="4" eb="5">
      <t>ハナシ</t>
    </rPh>
    <phoneticPr fontId="7"/>
  </si>
  <si>
    <t>FAX</t>
    <phoneticPr fontId="7"/>
  </si>
  <si>
    <t>メ　ー　ル</t>
    <phoneticPr fontId="7"/>
  </si>
  <si>
    <t>詳細説明：</t>
    <rPh sb="0" eb="2">
      <t>ショウサイ</t>
    </rPh>
    <rPh sb="2" eb="4">
      <t>セツメイ</t>
    </rPh>
    <phoneticPr fontId="7"/>
  </si>
  <si>
    <t>氏　　名</t>
    <rPh sb="0" eb="1">
      <t>シ</t>
    </rPh>
    <rPh sb="3" eb="4">
      <t>メイ</t>
    </rPh>
    <phoneticPr fontId="7"/>
  </si>
  <si>
    <t>男女</t>
    <rPh sb="0" eb="2">
      <t>ダンジョ</t>
    </rPh>
    <phoneticPr fontId="7"/>
  </si>
  <si>
    <t>開催日</t>
    <rPh sb="0" eb="2">
      <t>カイサイ</t>
    </rPh>
    <rPh sb="2" eb="3">
      <t>ビ</t>
    </rPh>
    <phoneticPr fontId="7"/>
  </si>
  <si>
    <t>開催曜日</t>
    <rPh sb="0" eb="2">
      <t>カイサイ</t>
    </rPh>
    <rPh sb="2" eb="4">
      <t>ヨウビ</t>
    </rPh>
    <phoneticPr fontId="7"/>
  </si>
  <si>
    <t>受講料（税別）</t>
    <rPh sb="0" eb="2">
      <t>ジュコウ</t>
    </rPh>
    <rPh sb="2" eb="3">
      <t>リョウ</t>
    </rPh>
    <rPh sb="4" eb="6">
      <t>ゼイベツ</t>
    </rPh>
    <phoneticPr fontId="7"/>
  </si>
  <si>
    <t>ﾃｷｽﾄ代（税別）</t>
    <rPh sb="4" eb="5">
      <t>ダイ</t>
    </rPh>
    <rPh sb="6" eb="8">
      <t>ゼイベツ</t>
    </rPh>
    <phoneticPr fontId="7"/>
  </si>
  <si>
    <t>受講料（税込）</t>
    <rPh sb="0" eb="2">
      <t>ジュコウ</t>
    </rPh>
    <rPh sb="2" eb="3">
      <t>リョウ</t>
    </rPh>
    <rPh sb="4" eb="6">
      <t>ゼイコミ</t>
    </rPh>
    <phoneticPr fontId="7"/>
  </si>
  <si>
    <t>ﾃｷｽﾄ代（税込）</t>
    <rPh sb="4" eb="5">
      <t>ダイ</t>
    </rPh>
    <rPh sb="6" eb="8">
      <t>ゼイコミ</t>
    </rPh>
    <phoneticPr fontId="7"/>
  </si>
  <si>
    <t>金額合計</t>
    <phoneticPr fontId="7"/>
  </si>
  <si>
    <t>税別</t>
    <rPh sb="0" eb="2">
      <t>ゼイベツ</t>
    </rPh>
    <phoneticPr fontId="7"/>
  </si>
  <si>
    <t>人数</t>
    <rPh sb="0" eb="2">
      <t>ニンズ</t>
    </rPh>
    <phoneticPr fontId="7"/>
  </si>
  <si>
    <t>メールアドレス</t>
    <phoneticPr fontId="7"/>
  </si>
  <si>
    <t>請  求  書</t>
    <rPh sb="0" eb="1">
      <t>ショウ</t>
    </rPh>
    <rPh sb="3" eb="4">
      <t>モトム</t>
    </rPh>
    <rPh sb="6" eb="7">
      <t>ショ</t>
    </rPh>
    <phoneticPr fontId="7"/>
  </si>
  <si>
    <t>御中</t>
    <phoneticPr fontId="7"/>
  </si>
  <si>
    <t>〒</t>
    <phoneticPr fontId="7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</si>
  <si>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7"/>
  </si>
  <si>
    <t>氏 名</t>
    <rPh sb="0" eb="1">
      <t>シ</t>
    </rPh>
    <rPh sb="2" eb="3">
      <t>メイ</t>
    </rPh>
    <phoneticPr fontId="7"/>
  </si>
  <si>
    <t>FAX</t>
    <phoneticPr fontId="7"/>
  </si>
  <si>
    <t>金</t>
    <rPh sb="0" eb="1">
      <t>キン</t>
    </rPh>
    <phoneticPr fontId="7"/>
  </si>
  <si>
    <t>也</t>
    <rPh sb="0" eb="1">
      <t>ナリ</t>
    </rPh>
    <phoneticPr fontId="7"/>
  </si>
  <si>
    <t>（消費税込み）</t>
    <rPh sb="1" eb="3">
      <t>ショウヒ</t>
    </rPh>
    <rPh sb="3" eb="4">
      <t>ゼイ</t>
    </rPh>
    <rPh sb="4" eb="5">
      <t>コ</t>
    </rPh>
    <phoneticPr fontId="7"/>
  </si>
  <si>
    <t>（税別）</t>
    <rPh sb="1" eb="3">
      <t>ゼイベツ</t>
    </rPh>
    <phoneticPr fontId="7"/>
  </si>
  <si>
    <t>（消費税）</t>
    <rPh sb="1" eb="4">
      <t>ショウヒゼイ</t>
    </rPh>
    <phoneticPr fontId="7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</si>
  <si>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7"/>
  </si>
  <si>
    <t>　　　振込期限</t>
    <rPh sb="3" eb="5">
      <t>フリコミ</t>
    </rPh>
    <rPh sb="5" eb="7">
      <t>キゲン</t>
    </rPh>
    <phoneticPr fontId="7"/>
  </si>
  <si>
    <t>振込期限入力</t>
    <rPh sb="0" eb="2">
      <t>フリコミ</t>
    </rPh>
    <rPh sb="2" eb="4">
      <t>キゲン</t>
    </rPh>
    <rPh sb="4" eb="6">
      <t>ニュウリョク</t>
    </rPh>
    <phoneticPr fontId="7"/>
  </si>
  <si>
    <t>　　　振　込　先</t>
    <rPh sb="3" eb="4">
      <t>オサム</t>
    </rPh>
    <rPh sb="5" eb="6">
      <t>コミ</t>
    </rPh>
    <rPh sb="7" eb="8">
      <t>サキ</t>
    </rPh>
    <phoneticPr fontId="7"/>
  </si>
  <si>
    <t>十八銀行桜町支店</t>
    <rPh sb="0" eb="2">
      <t>ジュウハチ</t>
    </rPh>
    <rPh sb="2" eb="4">
      <t>ギンコウ</t>
    </rPh>
    <phoneticPr fontId="7"/>
  </si>
  <si>
    <t>普通預金</t>
    <rPh sb="0" eb="2">
      <t>フツウ</t>
    </rPh>
    <rPh sb="2" eb="4">
      <t>ヨキン</t>
    </rPh>
    <phoneticPr fontId="7"/>
  </si>
  <si>
    <t>　　　名　　　義</t>
    <rPh sb="3" eb="4">
      <t>メイ</t>
    </rPh>
    <rPh sb="7" eb="8">
      <t>ギ</t>
    </rPh>
    <phoneticPr fontId="7"/>
  </si>
  <si>
    <t>一般社団法人長崎県情報産業協会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7"/>
  </si>
  <si>
    <t>請求元</t>
    <rPh sb="0" eb="2">
      <t>セイキュウ</t>
    </rPh>
    <rPh sb="2" eb="3">
      <t>モト</t>
    </rPh>
    <phoneticPr fontId="7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</si>
  <si>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7"/>
  </si>
  <si>
    <t>会長　中野　一英</t>
    <rPh sb="0" eb="2">
      <t>カイチョウ</t>
    </rPh>
    <rPh sb="3" eb="5">
      <t>ナカノ</t>
    </rPh>
    <rPh sb="6" eb="8">
      <t>カズヒデ</t>
    </rPh>
    <phoneticPr fontId="7"/>
  </si>
  <si>
    <t>金額</t>
    <rPh sb="0" eb="2">
      <t>キンガク</t>
    </rPh>
    <phoneticPr fontId="7"/>
  </si>
  <si>
    <t>ＮＯ</t>
    <phoneticPr fontId="7"/>
  </si>
  <si>
    <t>会社名</t>
    <rPh sb="0" eb="2">
      <t>カイシャ</t>
    </rPh>
    <rPh sb="2" eb="3">
      <t>メイ</t>
    </rPh>
    <phoneticPr fontId="7"/>
  </si>
  <si>
    <t>窓口担当</t>
    <rPh sb="0" eb="2">
      <t>マドグチ</t>
    </rPh>
    <rPh sb="2" eb="4">
      <t>タントウ</t>
    </rPh>
    <phoneticPr fontId="7"/>
  </si>
  <si>
    <t>役職名</t>
    <rPh sb="0" eb="2">
      <t>ヤクショク</t>
    </rPh>
    <rPh sb="2" eb="3">
      <t>メイ</t>
    </rPh>
    <phoneticPr fontId="7"/>
  </si>
  <si>
    <t>電話</t>
    <rPh sb="0" eb="2">
      <t>デンワ</t>
    </rPh>
    <phoneticPr fontId="7"/>
  </si>
  <si>
    <t>メールアドレス</t>
    <phoneticPr fontId="7"/>
  </si>
  <si>
    <t>〒</t>
    <phoneticPr fontId="7"/>
  </si>
  <si>
    <t>住所</t>
    <rPh sb="0" eb="2">
      <t>ジュウショ</t>
    </rPh>
    <phoneticPr fontId="7"/>
  </si>
  <si>
    <t>氏名</t>
    <rPh sb="0" eb="2">
      <t>シメイ</t>
    </rPh>
    <phoneticPr fontId="21"/>
  </si>
  <si>
    <t>氏名</t>
    <rPh sb="0" eb="2">
      <t>シメイ</t>
    </rPh>
    <phoneticPr fontId="18"/>
  </si>
  <si>
    <t>ﾌﾘｶﾞﾅ</t>
  </si>
  <si>
    <t>男女</t>
    <rPh sb="0" eb="2">
      <t>ダンジョ</t>
    </rPh>
    <phoneticPr fontId="18"/>
  </si>
  <si>
    <t>年齢</t>
    <rPh sb="0" eb="2">
      <t>ネンレイ</t>
    </rPh>
    <phoneticPr fontId="18"/>
  </si>
  <si>
    <t>メール</t>
    <phoneticPr fontId="21"/>
  </si>
  <si>
    <t>②
満年齢
（開始日）</t>
    <rPh sb="2" eb="3">
      <t>マン</t>
    </rPh>
    <rPh sb="3" eb="4">
      <t>ネン</t>
    </rPh>
    <rPh sb="4" eb="5">
      <t>レイ</t>
    </rPh>
    <rPh sb="7" eb="9">
      <t>カイシ</t>
    </rPh>
    <rPh sb="9" eb="10">
      <t>ビ</t>
    </rPh>
    <phoneticPr fontId="35"/>
  </si>
  <si>
    <t>①採用後
5年以内は〇記入
（開始日）</t>
    <rPh sb="1" eb="3">
      <t>サイヨウ</t>
    </rPh>
    <rPh sb="3" eb="4">
      <t>ゴ</t>
    </rPh>
    <rPh sb="6" eb="7">
      <t>ネン</t>
    </rPh>
    <rPh sb="7" eb="9">
      <t>イナイ</t>
    </rPh>
    <rPh sb="11" eb="13">
      <t>キニュウ</t>
    </rPh>
    <rPh sb="15" eb="18">
      <t>カイシビ</t>
    </rPh>
    <phoneticPr fontId="35"/>
  </si>
  <si>
    <t>金額</t>
    <rPh sb="0" eb="2">
      <t>キンガク</t>
    </rPh>
    <phoneticPr fontId="6"/>
  </si>
  <si>
    <t>①欄に開始日、採用後5年以内は（○）、それ以外は（×）記入</t>
    <rPh sb="1" eb="2">
      <t>ラン</t>
    </rPh>
    <rPh sb="7" eb="10">
      <t>サイヨウゴ</t>
    </rPh>
    <rPh sb="11" eb="12">
      <t>ネン</t>
    </rPh>
    <rPh sb="12" eb="14">
      <t>イナイ</t>
    </rPh>
    <rPh sb="21" eb="23">
      <t>イガイ</t>
    </rPh>
    <rPh sb="27" eb="29">
      <t>キニュウ</t>
    </rPh>
    <phoneticPr fontId="35"/>
  </si>
  <si>
    <t>②欄は開始日の満年齢</t>
    <rPh sb="1" eb="2">
      <t>ラン</t>
    </rPh>
    <rPh sb="3" eb="6">
      <t>カイシビ</t>
    </rPh>
    <rPh sb="7" eb="10">
      <t>マンネンレイ</t>
    </rPh>
    <phoneticPr fontId="35"/>
  </si>
  <si>
    <t>ﾌﾘｶﾞﾅ（半角）</t>
    <rPh sb="6" eb="8">
      <t>ハンカク</t>
    </rPh>
    <phoneticPr fontId="7"/>
  </si>
  <si>
    <t>入社5年以内</t>
    <rPh sb="0" eb="2">
      <t>ニュウシャ</t>
    </rPh>
    <rPh sb="3" eb="4">
      <t>ネン</t>
    </rPh>
    <rPh sb="4" eb="6">
      <t>イナイ</t>
    </rPh>
    <phoneticPr fontId="21"/>
  </si>
  <si>
    <t>男女</t>
    <rPh sb="0" eb="2">
      <t>ダンジョ</t>
    </rPh>
    <phoneticPr fontId="6"/>
  </si>
  <si>
    <t>【内 訳】</t>
    <rPh sb="1" eb="2">
      <t>ナイ</t>
    </rPh>
    <rPh sb="3" eb="4">
      <t>ヤク</t>
    </rPh>
    <phoneticPr fontId="7"/>
  </si>
  <si>
    <t>口座番号　0211329</t>
    <rPh sb="0" eb="2">
      <t>コウザ</t>
    </rPh>
    <rPh sb="2" eb="4">
      <t>バンゴウ</t>
    </rPh>
    <phoneticPr fontId="7"/>
  </si>
  <si>
    <t>様</t>
    <rPh sb="0" eb="1">
      <t>サマ</t>
    </rPh>
    <phoneticPr fontId="6"/>
  </si>
  <si>
    <t>JISA-NISA研修申込書 (H31年2月開催分：1講座)</t>
    <rPh sb="9" eb="11">
      <t>ケンシュウ</t>
    </rPh>
    <rPh sb="11" eb="14">
      <t>モウシコミショ</t>
    </rPh>
    <rPh sb="19" eb="20">
      <t>ネン</t>
    </rPh>
    <rPh sb="21" eb="22">
      <t>ツキ</t>
    </rPh>
    <rPh sb="22" eb="24">
      <t>カイサイ</t>
    </rPh>
    <rPh sb="24" eb="25">
      <t>ブン</t>
    </rPh>
    <rPh sb="27" eb="29">
      <t>コウザ</t>
    </rPh>
    <phoneticPr fontId="7"/>
  </si>
  <si>
    <t>31J1</t>
    <phoneticPr fontId="6"/>
  </si>
  <si>
    <t>H31/2/7・8</t>
    <phoneticPr fontId="6"/>
  </si>
  <si>
    <t>(木),(金)</t>
    <rPh sb="1" eb="2">
      <t>モク</t>
    </rPh>
    <rPh sb="5" eb="6">
      <t>キン</t>
    </rPh>
    <phoneticPr fontId="6"/>
  </si>
  <si>
    <t>(無料）</t>
    <rPh sb="1" eb="3">
      <t>ムリョウ</t>
    </rPh>
    <phoneticPr fontId="6"/>
  </si>
  <si>
    <t>H31年2月開催（1講座）</t>
    <rPh sb="10" eb="12">
      <t>コウザ</t>
    </rPh>
    <phoneticPr fontId="7"/>
  </si>
  <si>
    <r>
      <rPr>
        <sz val="18"/>
        <rFont val="メイリオ"/>
        <family val="3"/>
        <charset val="128"/>
      </rPr>
      <t xml:space="preserve">31J1 </t>
    </r>
    <r>
      <rPr>
        <u/>
        <sz val="18"/>
        <rFont val="メイリオ"/>
        <family val="3"/>
        <charset val="128"/>
      </rPr>
      <t>IoT通信 LPWA LoRaWANシステム開発入門講座</t>
    </r>
    <rPh sb="8" eb="10">
      <t>ツウシン</t>
    </rPh>
    <rPh sb="27" eb="29">
      <t>カイハツ</t>
    </rPh>
    <rPh sb="29" eb="31">
      <t>ニュウモン</t>
    </rPh>
    <rPh sb="31" eb="33">
      <t>コウザ</t>
    </rPh>
    <phoneticPr fontId="7"/>
  </si>
  <si>
    <t>１．研修要領</t>
    <rPh sb="2" eb="4">
      <t>ケンシュウ</t>
    </rPh>
    <rPh sb="4" eb="6">
      <t>ヨウリョウ</t>
    </rPh>
    <phoneticPr fontId="7"/>
  </si>
  <si>
    <t xml:space="preserve">   ・募集定員</t>
    <rPh sb="4" eb="6">
      <t>ボシュウ</t>
    </rPh>
    <rPh sb="6" eb="8">
      <t>テイイン</t>
    </rPh>
    <phoneticPr fontId="7"/>
  </si>
  <si>
    <t>12名</t>
    <rPh sb="2" eb="3">
      <t>メイ</t>
    </rPh>
    <phoneticPr fontId="7"/>
  </si>
  <si>
    <t xml:space="preserve">   ・研修会場</t>
    <rPh sb="4" eb="6">
      <t>ケンシュウ</t>
    </rPh>
    <rPh sb="6" eb="8">
      <t>カイジョウ</t>
    </rPh>
    <phoneticPr fontId="7"/>
  </si>
  <si>
    <t>出島交流会館　(9階　プレゼン交流室1･2)</t>
    <rPh sb="0" eb="2">
      <t>デジマ</t>
    </rPh>
    <rPh sb="2" eb="4">
      <t>コウリュウ</t>
    </rPh>
    <rPh sb="4" eb="6">
      <t>カイカン</t>
    </rPh>
    <rPh sb="9" eb="10">
      <t>カイ</t>
    </rPh>
    <rPh sb="15" eb="17">
      <t>コウリュウ</t>
    </rPh>
    <rPh sb="17" eb="18">
      <t>シツ</t>
    </rPh>
    <phoneticPr fontId="7"/>
  </si>
  <si>
    <t xml:space="preserve">   ・講師</t>
    <rPh sb="4" eb="6">
      <t>コウシ</t>
    </rPh>
    <phoneticPr fontId="7"/>
  </si>
  <si>
    <t xml:space="preserve">NPO法人九州組込みソフトウェアコンソーシアム </t>
    <rPh sb="3" eb="5">
      <t>ホウジン</t>
    </rPh>
    <rPh sb="5" eb="7">
      <t>キュウシュウ</t>
    </rPh>
    <rPh sb="7" eb="9">
      <t>クミコ</t>
    </rPh>
    <phoneticPr fontId="7"/>
  </si>
  <si>
    <t>講師：上野 和昭 氏 （合同会社 NEXT STEP）</t>
    <rPh sb="0" eb="2">
      <t>コウシ</t>
    </rPh>
    <rPh sb="3" eb="5">
      <t>ウエノ</t>
    </rPh>
    <rPh sb="6" eb="8">
      <t>カズアキ</t>
    </rPh>
    <rPh sb="9" eb="10">
      <t>シ</t>
    </rPh>
    <rPh sb="12" eb="14">
      <t>ゴウドウ</t>
    </rPh>
    <rPh sb="14" eb="16">
      <t>ガイシャ</t>
    </rPh>
    <phoneticPr fontId="35"/>
  </si>
  <si>
    <t>　・開催月日</t>
    <rPh sb="2" eb="4">
      <t>カイサイ</t>
    </rPh>
    <rPh sb="4" eb="5">
      <t>ツキ</t>
    </rPh>
    <rPh sb="5" eb="6">
      <t>ヒ</t>
    </rPh>
    <phoneticPr fontId="7"/>
  </si>
  <si>
    <t xml:space="preserve">H31年 2月7日(木)､8日(金)　2日間   </t>
    <phoneticPr fontId="7"/>
  </si>
  <si>
    <t>　・実施時間・日数</t>
    <rPh sb="2" eb="4">
      <t>ジッシ</t>
    </rPh>
    <rPh sb="4" eb="6">
      <t>ジカン</t>
    </rPh>
    <rPh sb="7" eb="9">
      <t>ニッスウ</t>
    </rPh>
    <phoneticPr fontId="7"/>
  </si>
  <si>
    <t>9:30～16:30 （6時間/日）・2日間（12時間）</t>
    <rPh sb="13" eb="15">
      <t>ジカン</t>
    </rPh>
    <rPh sb="16" eb="17">
      <t>ニチ</t>
    </rPh>
    <rPh sb="20" eb="21">
      <t>ニチ</t>
    </rPh>
    <rPh sb="21" eb="22">
      <t>カン</t>
    </rPh>
    <phoneticPr fontId="7"/>
  </si>
  <si>
    <t>　・受 講 料</t>
    <rPh sb="2" eb="3">
      <t>ジュ</t>
    </rPh>
    <rPh sb="4" eb="5">
      <t>コウ</t>
    </rPh>
    <rPh sb="6" eb="7">
      <t>リョウ</t>
    </rPh>
    <phoneticPr fontId="7"/>
  </si>
  <si>
    <t>　・教材･演習機材費（※）</t>
    <rPh sb="2" eb="3">
      <t>キョウ</t>
    </rPh>
    <rPh sb="3" eb="4">
      <t>ザイ</t>
    </rPh>
    <rPh sb="5" eb="7">
      <t>エンシュウ</t>
    </rPh>
    <rPh sb="7" eb="9">
      <t>キザイ</t>
    </rPh>
    <rPh sb="9" eb="10">
      <t>ヒ</t>
    </rPh>
    <phoneticPr fontId="7"/>
  </si>
  <si>
    <t>5,000円（税別）　別途､請求書を発行します。</t>
    <rPh sb="5" eb="6">
      <t>エン</t>
    </rPh>
    <rPh sb="7" eb="9">
      <t>ゼイベツ</t>
    </rPh>
    <rPh sb="11" eb="13">
      <t>ベット</t>
    </rPh>
    <rPh sb="14" eb="17">
      <t>セイキュウショ</t>
    </rPh>
    <rPh sb="18" eb="20">
      <t>ハッコウ</t>
    </rPh>
    <phoneticPr fontId="7"/>
  </si>
  <si>
    <t>２．対象者</t>
    <rPh sb="2" eb="5">
      <t>タイショウシャ</t>
    </rPh>
    <phoneticPr fontId="7"/>
  </si>
  <si>
    <t>　IT系、組込系のソフトウェア技術者（C言語の基礎を習得していることが望ましい）</t>
    <rPh sb="3" eb="4">
      <t>ケイ</t>
    </rPh>
    <rPh sb="5" eb="7">
      <t>クミコ</t>
    </rPh>
    <rPh sb="7" eb="8">
      <t>ケイ</t>
    </rPh>
    <rPh sb="15" eb="18">
      <t>ギジュツシャ</t>
    </rPh>
    <rPh sb="20" eb="22">
      <t>ゲンゴ</t>
    </rPh>
    <rPh sb="23" eb="25">
      <t>キソ</t>
    </rPh>
    <rPh sb="26" eb="28">
      <t>シュウトク</t>
    </rPh>
    <rPh sb="35" eb="36">
      <t>ノゾ</t>
    </rPh>
    <phoneticPr fontId="7"/>
  </si>
  <si>
    <t>３．カリキュラムの概要</t>
    <rPh sb="9" eb="11">
      <t>ガイヨウ</t>
    </rPh>
    <phoneticPr fontId="7"/>
  </si>
  <si>
    <t>現代社会におけるIoTの位置づけと特徴、技術の概要と具体的なアプリケーション開発入門までを習得する講座です。LPWAとしては、普及が進んでいるLoRaWANを教材として具体的な仕組み、システム構成とともに、ゲートウェイとセンサーノードの実機を用いて、無線機器ならではの特徴や実際の特性を体験しつつ、 IoTアプリケーションの開発の基礎を学びます。</t>
    <phoneticPr fontId="7"/>
  </si>
  <si>
    <t>４．カリキュラムの詳細</t>
    <rPh sb="9" eb="11">
      <t>ショウサイ</t>
    </rPh>
    <phoneticPr fontId="7"/>
  </si>
  <si>
    <t>(1) IoTトレンド入門
(2) IoT向け通信に必要な特徴
(3) LPWA概要（メリットとデメリット）
(4) LoRaWANとは
(5) LoRaWANシステムの構成と特徴
(6) 演習（LoRaWANセンサーを用いたアプリケーション開発）</t>
    <rPh sb="110" eb="111">
      <t>モチ</t>
    </rPh>
    <rPh sb="121" eb="123">
      <t>カイハツ</t>
    </rPh>
    <phoneticPr fontId="35"/>
  </si>
  <si>
    <r>
      <rPr>
        <u/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>IoTトレンド入門</t>
    </r>
    <r>
      <rPr>
        <b/>
        <sz val="11"/>
        <rFont val="メイリオ"/>
        <family val="3"/>
        <charset val="128"/>
      </rPr>
      <t>：</t>
    </r>
    <r>
      <rPr>
        <sz val="11"/>
        <rFont val="メイリオ"/>
        <family val="3"/>
        <charset val="128"/>
      </rPr>
      <t xml:space="preserve">LPWAをはじめとしたIoTを取りまくさまざまな技術（5G、AI、ドローン、ブロックチェーンなど）の最新情報と動向をわかりやすく解説します。
</t>
    </r>
    <r>
      <rPr>
        <b/>
        <u/>
        <sz val="12"/>
        <rFont val="メイリオ"/>
        <family val="3"/>
        <charset val="128"/>
      </rPr>
      <t>IoT向け通信に必要な特徴</t>
    </r>
    <r>
      <rPr>
        <b/>
        <sz val="11"/>
        <rFont val="メイリオ"/>
        <family val="3"/>
        <charset val="128"/>
      </rPr>
      <t>：</t>
    </r>
    <r>
      <rPr>
        <sz val="11"/>
        <rFont val="メイリオ"/>
        <family val="3"/>
        <charset val="128"/>
      </rPr>
      <t xml:space="preserve">携帯電話やWiFiの無線技術とは異なるIoT向けの無線に必要なさまざまな特徴と技術を解説します。
</t>
    </r>
    <r>
      <rPr>
        <b/>
        <u/>
        <sz val="12"/>
        <rFont val="メイリオ"/>
        <family val="3"/>
        <charset val="128"/>
      </rPr>
      <t>LPWA概要</t>
    </r>
    <r>
      <rPr>
        <b/>
        <sz val="11"/>
        <rFont val="メイリオ"/>
        <family val="3"/>
        <charset val="128"/>
      </rPr>
      <t>：</t>
    </r>
    <r>
      <rPr>
        <sz val="11"/>
        <rFont val="メイリオ"/>
        <family val="3"/>
        <charset val="128"/>
      </rPr>
      <t xml:space="preserve">IoT向け通信技術として注目されていいるLPWA規格の各方式ごとのごとの特徴や事例を解説いたします。これまでの無線技術である3G/4G/LTE/5GやBluetooth/BLEなどとの違い、メリットやデメリット、適応領域などに関して解説します。
</t>
    </r>
    <r>
      <rPr>
        <b/>
        <u/>
        <sz val="12"/>
        <rFont val="メイリオ"/>
        <family val="3"/>
        <charset val="128"/>
      </rPr>
      <t>LoRaWANとは</t>
    </r>
    <r>
      <rPr>
        <b/>
        <sz val="11"/>
        <rFont val="メイリオ"/>
        <family val="3"/>
        <charset val="128"/>
      </rPr>
      <t>：</t>
    </r>
    <r>
      <rPr>
        <sz val="11"/>
        <rFont val="メイリオ"/>
        <family val="3"/>
        <charset val="128"/>
      </rPr>
      <t xml:space="preserve">LPWA通信で実証実験や普及が進んでいるLoRaWAN規格にフォーカスをあてて、規格の特徴、プロトコルとその工夫、システム構成、製品紹介、事例など
</t>
    </r>
    <r>
      <rPr>
        <b/>
        <u/>
        <sz val="12"/>
        <rFont val="メイリオ"/>
        <family val="3"/>
        <charset val="128"/>
      </rPr>
      <t>LoRaWANシステムの構成と特徴</t>
    </r>
    <r>
      <rPr>
        <b/>
        <sz val="11"/>
        <rFont val="メイリオ"/>
        <family val="3"/>
        <charset val="128"/>
      </rPr>
      <t>：</t>
    </r>
    <r>
      <rPr>
        <sz val="11"/>
        <rFont val="メイリオ"/>
        <family val="3"/>
        <charset val="128"/>
      </rPr>
      <t xml:space="preserve">LoRaWANを用いたIoTシステムの構成（デバイスノード、ゲートウェア、クラウド、アプリケーションサーバなど）の役割と仕組みなどを解説します。
</t>
    </r>
    <r>
      <rPr>
        <b/>
        <u/>
        <sz val="12"/>
        <rFont val="メイリオ"/>
        <family val="3"/>
        <charset val="128"/>
      </rPr>
      <t>演習</t>
    </r>
    <r>
      <rPr>
        <b/>
        <sz val="11"/>
        <rFont val="メイリオ"/>
        <family val="3"/>
        <charset val="128"/>
      </rPr>
      <t>：</t>
    </r>
    <r>
      <rPr>
        <sz val="11"/>
        <rFont val="メイリオ"/>
        <family val="3"/>
        <charset val="128"/>
      </rPr>
      <t>LoRaWANセンサーノードと屋内用のゲートウェイを用いたアプリケーション開発の演習です。</t>
    </r>
    <rPh sb="96" eb="98">
      <t>ケイタイ</t>
    </rPh>
    <rPh sb="98" eb="100">
      <t>デンワ</t>
    </rPh>
    <rPh sb="106" eb="108">
      <t>ムセン</t>
    </rPh>
    <rPh sb="108" eb="110">
      <t>ギジュツ</t>
    </rPh>
    <rPh sb="112" eb="113">
      <t>コト</t>
    </rPh>
    <rPh sb="118" eb="119">
      <t>ム</t>
    </rPh>
    <rPh sb="121" eb="123">
      <t>ムセン</t>
    </rPh>
    <rPh sb="124" eb="126">
      <t>ヒツヨウ</t>
    </rPh>
    <rPh sb="132" eb="134">
      <t>トクチョウ</t>
    </rPh>
    <rPh sb="135" eb="137">
      <t>ギジュツ</t>
    </rPh>
    <rPh sb="138" eb="140">
      <t>カイセツ</t>
    </rPh>
    <rPh sb="155" eb="156">
      <t>ム</t>
    </rPh>
    <rPh sb="157" eb="159">
      <t>ツウシン</t>
    </rPh>
    <rPh sb="159" eb="161">
      <t>ギジュツ</t>
    </rPh>
    <rPh sb="164" eb="166">
      <t>チュウモク</t>
    </rPh>
    <rPh sb="179" eb="182">
      <t>カクホウシキ</t>
    </rPh>
    <rPh sb="207" eb="209">
      <t>ムセン</t>
    </rPh>
    <rPh sb="209" eb="211">
      <t>ギジュツ</t>
    </rPh>
    <rPh sb="244" eb="245">
      <t>チガ</t>
    </rPh>
    <rPh sb="258" eb="260">
      <t>テキオウ</t>
    </rPh>
    <rPh sb="260" eb="262">
      <t>リョウイキ</t>
    </rPh>
    <rPh sb="265" eb="266">
      <t>カン</t>
    </rPh>
    <rPh sb="268" eb="270">
      <t>カイセツ</t>
    </rPh>
    <rPh sb="289" eb="291">
      <t>ツウシン</t>
    </rPh>
    <rPh sb="292" eb="294">
      <t>ジッショウ</t>
    </rPh>
    <rPh sb="294" eb="296">
      <t>ジッケン</t>
    </rPh>
    <rPh sb="297" eb="299">
      <t>フキュウ</t>
    </rPh>
    <rPh sb="300" eb="301">
      <t>スス</t>
    </rPh>
    <rPh sb="312" eb="314">
      <t>キカク</t>
    </rPh>
    <rPh sb="325" eb="327">
      <t>キカク</t>
    </rPh>
    <rPh sb="328" eb="330">
      <t>トクチョウ</t>
    </rPh>
    <rPh sb="339" eb="341">
      <t>クフウ</t>
    </rPh>
    <rPh sb="346" eb="348">
      <t>コウセイ</t>
    </rPh>
    <rPh sb="349" eb="351">
      <t>セイヒン</t>
    </rPh>
    <rPh sb="351" eb="353">
      <t>ショウカイ</t>
    </rPh>
    <rPh sb="354" eb="356">
      <t>ジレイ</t>
    </rPh>
    <rPh sb="385" eb="386">
      <t>モチ</t>
    </rPh>
    <rPh sb="396" eb="398">
      <t>コウセイ</t>
    </rPh>
    <rPh sb="434" eb="436">
      <t>ヤクワリ</t>
    </rPh>
    <rPh sb="437" eb="439">
      <t>シク</t>
    </rPh>
    <rPh sb="443" eb="445">
      <t>カイセツ</t>
    </rPh>
    <rPh sb="468" eb="471">
      <t>オクナイヨウ</t>
    </rPh>
    <rPh sb="490" eb="492">
      <t>カイハツ</t>
    </rPh>
    <rPh sb="493" eb="495">
      <t>エンシュウ</t>
    </rPh>
    <phoneticPr fontId="35"/>
  </si>
  <si>
    <t>5．演習機材</t>
    <rPh sb="2" eb="4">
      <t>エンシュウ</t>
    </rPh>
    <rPh sb="4" eb="6">
      <t>キザイ</t>
    </rPh>
    <phoneticPr fontId="35"/>
  </si>
  <si>
    <t>【受講者にて準備するもの】
　　・特になし。
【主催側にて準備するもの】
　　・ノートPC（Windows7）(一人1台使用）
　　・センサーモジュール（2人で1セットを使用）
　　・LoRaWAN対応IoTセンサーノード (2人で１セットを使用)
　　・屋内用LoRaゲートウェイ</t>
    <rPh sb="1" eb="4">
      <t>ジュコウシャ</t>
    </rPh>
    <rPh sb="6" eb="8">
      <t>ジュンビ</t>
    </rPh>
    <rPh sb="17" eb="18">
      <t>トク</t>
    </rPh>
    <rPh sb="24" eb="26">
      <t>シュサイ</t>
    </rPh>
    <rPh sb="26" eb="27">
      <t>ガワ</t>
    </rPh>
    <rPh sb="29" eb="31">
      <t>ジュンビ</t>
    </rPh>
    <rPh sb="56" eb="58">
      <t>ヒトリ</t>
    </rPh>
    <rPh sb="59" eb="60">
      <t>ダイ</t>
    </rPh>
    <rPh sb="60" eb="62">
      <t>シヨウ</t>
    </rPh>
    <rPh sb="78" eb="79">
      <t>ニン</t>
    </rPh>
    <rPh sb="85" eb="87">
      <t>シヨウ</t>
    </rPh>
    <rPh sb="114" eb="115">
      <t>ニン</t>
    </rPh>
    <rPh sb="121" eb="123">
      <t>シヨウ</t>
    </rPh>
    <phoneticPr fontId="35"/>
  </si>
  <si>
    <t>http://www.nagisa.or.jp/training/2018/31J1.pdf</t>
    <phoneticPr fontId="6"/>
  </si>
  <si>
    <t xml:space="preserve"> IoT通信 LPWA LoRaWANシステム開発入門講座</t>
    <phoneticPr fontId="6"/>
  </si>
  <si>
    <t>無料（JISA-NISA研修）※下記､教材･演習機材費が必要です。</t>
    <rPh sb="12" eb="14">
      <t>ケンシュウ</t>
    </rPh>
    <rPh sb="16" eb="18">
      <t>カキ</t>
    </rPh>
    <rPh sb="19" eb="21">
      <t>キョウザイ</t>
    </rPh>
    <rPh sb="22" eb="24">
      <t>エンシュウ</t>
    </rPh>
    <rPh sb="24" eb="26">
      <t>キザイ</t>
    </rPh>
    <rPh sb="26" eb="27">
      <t>ヒ</t>
    </rPh>
    <rPh sb="28" eb="30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</si>
</sst>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時&quot;&quot;間&quot;"/>
    <numFmt numFmtId="177" formatCode="#,##0&quot;円&quot;"/>
    <numFmt numFmtId="178" formatCode="#,##0&quot;人&quot;;[Red]\-#,##0&quot;人&quot;"/>
    <numFmt numFmtId="179" formatCode="[$-411]ge\.m\.d;@"/>
    <numFmt numFmtId="180" formatCode="#,##0&quot;名&quot;"/>
  </numFmts>
  <fonts count="52"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7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u/>
      <sz val="18"/>
      <name val="メイリオ"/>
      <family val="3"/>
      <charset val="128"/>
    </font>
    <font>
      <sz val="18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4"/>
      <color indexed="8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38" fontId="22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9">
    <xf numFmtId="0" fontId="0" fillId="0" borderId="0" xfId="0">
      <alignment vertical="center"/>
    </xf>
    <xf numFmtId="0" fontId="5" fillId="0" borderId="0" xfId="10" applyFont="1" applyFill="1" applyBorder="1"/>
    <xf numFmtId="0" fontId="26" fillId="0" borderId="1" xfId="10" applyFont="1" applyFill="1" applyBorder="1" applyAlignment="1">
      <alignment horizontal="right" vertical="center"/>
    </xf>
    <xf numFmtId="57" fontId="27" fillId="0" borderId="0" xfId="10" applyNumberFormat="1" applyFont="1" applyFill="1" applyBorder="1" applyAlignment="1">
      <alignment horizontal="center" vertical="center"/>
    </xf>
    <xf numFmtId="0" fontId="26" fillId="0" borderId="1" xfId="10" applyFont="1" applyFill="1" applyBorder="1" applyAlignment="1">
      <alignment vertical="center"/>
    </xf>
    <xf numFmtId="0" fontId="5" fillId="0" borderId="3" xfId="1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1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right" vertical="center"/>
    </xf>
    <xf numFmtId="0" fontId="5" fillId="0" borderId="6" xfId="10" applyFont="1" applyFill="1" applyBorder="1" applyAlignment="1">
      <alignment horizontal="center" vertical="center"/>
    </xf>
    <xf numFmtId="0" fontId="13" fillId="0" borderId="6" xfId="10" applyFont="1" applyFill="1" applyBorder="1" applyAlignment="1">
      <alignment horizontal="center" vertical="center"/>
    </xf>
    <xf numFmtId="0" fontId="10" fillId="0" borderId="9" xfId="10" applyFont="1" applyFill="1" applyBorder="1" applyAlignment="1">
      <alignment horizontal="center" vertical="center"/>
    </xf>
    <xf numFmtId="0" fontId="10" fillId="0" borderId="9" xfId="10" applyFont="1" applyFill="1" applyBorder="1" applyAlignment="1" applyProtection="1">
      <alignment horizontal="left" vertical="center"/>
      <protection locked="0"/>
    </xf>
    <xf numFmtId="0" fontId="14" fillId="0" borderId="9" xfId="10" applyFont="1" applyFill="1" applyBorder="1" applyAlignment="1" applyProtection="1">
      <alignment horizontal="left" vertical="center"/>
      <protection locked="0"/>
    </xf>
    <xf numFmtId="0" fontId="10" fillId="0" borderId="9" xfId="10" applyFont="1" applyFill="1" applyBorder="1" applyAlignment="1" applyProtection="1">
      <alignment horizontal="center" vertical="center"/>
      <protection locked="0"/>
    </xf>
    <xf numFmtId="0" fontId="5" fillId="0" borderId="0" xfId="10" applyFont="1" applyFill="1" applyBorder="1" applyProtection="1">
      <protection locked="0"/>
    </xf>
    <xf numFmtId="14" fontId="13" fillId="0" borderId="10" xfId="10" applyNumberFormat="1" applyFont="1" applyFill="1" applyBorder="1" applyAlignment="1">
      <alignment horizontal="center" vertical="center"/>
    </xf>
    <xf numFmtId="0" fontId="10" fillId="0" borderId="4" xfId="10" applyFont="1" applyFill="1" applyBorder="1" applyAlignment="1">
      <alignment horizontal="center" vertical="center"/>
    </xf>
    <xf numFmtId="177" fontId="30" fillId="0" borderId="10" xfId="10" applyNumberFormat="1" applyFont="1" applyFill="1" applyBorder="1" applyAlignment="1">
      <alignment horizontal="right" vertical="center"/>
    </xf>
    <xf numFmtId="0" fontId="10" fillId="0" borderId="4" xfId="10" applyFont="1" applyFill="1" applyBorder="1" applyAlignment="1" applyProtection="1">
      <alignment horizontal="left" vertical="center"/>
      <protection locked="0"/>
    </xf>
    <xf numFmtId="177" fontId="32" fillId="0" borderId="11" xfId="2" applyNumberFormat="1" applyFont="1" applyFill="1" applyBorder="1" applyAlignment="1">
      <alignment horizontal="right" vertical="center"/>
    </xf>
    <xf numFmtId="0" fontId="10" fillId="0" borderId="12" xfId="10" applyFont="1" applyFill="1" applyBorder="1" applyAlignment="1">
      <alignment horizontal="center" vertical="center"/>
    </xf>
    <xf numFmtId="0" fontId="10" fillId="0" borderId="12" xfId="10" applyFont="1" applyFill="1" applyBorder="1" applyAlignment="1" applyProtection="1">
      <alignment horizontal="left" vertical="center"/>
      <protection locked="0"/>
    </xf>
    <xf numFmtId="0" fontId="10" fillId="0" borderId="12" xfId="10" applyFont="1" applyFill="1" applyBorder="1" applyAlignment="1" applyProtection="1">
      <alignment horizontal="center" vertical="center"/>
      <protection locked="0"/>
    </xf>
    <xf numFmtId="0" fontId="15" fillId="0" borderId="14" xfId="10" applyFont="1" applyFill="1" applyBorder="1" applyAlignment="1">
      <alignment horizontal="center" vertical="center"/>
    </xf>
    <xf numFmtId="0" fontId="10" fillId="0" borderId="14" xfId="10" applyFont="1" applyFill="1" applyBorder="1" applyAlignment="1">
      <alignment vertical="center"/>
    </xf>
    <xf numFmtId="0" fontId="10" fillId="0" borderId="14" xfId="10" applyFont="1" applyFill="1" applyBorder="1" applyAlignment="1" applyProtection="1">
      <alignment horizontal="center" vertical="center"/>
      <protection locked="0"/>
    </xf>
    <xf numFmtId="0" fontId="10" fillId="0" borderId="13" xfId="10" applyFont="1" applyFill="1" applyBorder="1" applyAlignment="1" applyProtection="1">
      <alignment horizontal="center" vertical="center"/>
      <protection locked="0"/>
    </xf>
    <xf numFmtId="177" fontId="10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1" xfId="10" applyFont="1" applyFill="1" applyBorder="1" applyAlignment="1">
      <alignment horizontal="center" vertical="center"/>
    </xf>
    <xf numFmtId="14" fontId="33" fillId="0" borderId="8" xfId="10" applyNumberFormat="1" applyFont="1" applyFill="1" applyBorder="1" applyAlignment="1">
      <alignment horizontal="center" vertical="center"/>
    </xf>
    <xf numFmtId="0" fontId="10" fillId="0" borderId="14" xfId="10" applyFont="1" applyFill="1" applyBorder="1" applyAlignment="1">
      <alignment horizontal="center" vertical="center"/>
    </xf>
    <xf numFmtId="0" fontId="10" fillId="0" borderId="13" xfId="10" applyFont="1" applyFill="1" applyBorder="1" applyAlignment="1">
      <alignment horizontal="center" vertical="center"/>
    </xf>
    <xf numFmtId="0" fontId="34" fillId="0" borderId="16" xfId="1" applyFont="1" applyFill="1" applyBorder="1" applyAlignment="1" applyProtection="1">
      <alignment horizontal="left" vertical="center"/>
      <protection locked="0"/>
    </xf>
    <xf numFmtId="0" fontId="5" fillId="0" borderId="0" xfId="10" applyFont="1" applyFill="1" applyBorder="1" applyAlignment="1">
      <alignment horizontal="center"/>
    </xf>
    <xf numFmtId="0" fontId="15" fillId="0" borderId="1" xfId="10" applyFont="1" applyFill="1" applyBorder="1" applyAlignment="1">
      <alignment vertical="center"/>
    </xf>
    <xf numFmtId="0" fontId="15" fillId="0" borderId="18" xfId="10" applyFont="1" applyFill="1" applyBorder="1" applyAlignment="1">
      <alignment vertical="center"/>
    </xf>
    <xf numFmtId="179" fontId="16" fillId="0" borderId="19" xfId="10" applyNumberFormat="1" applyFont="1" applyFill="1" applyBorder="1" applyAlignment="1">
      <alignment horizontal="center" vertical="center"/>
    </xf>
    <xf numFmtId="0" fontId="5" fillId="0" borderId="20" xfId="10" applyFont="1" applyFill="1" applyBorder="1" applyAlignment="1">
      <alignment horizontal="right" vertical="center"/>
    </xf>
    <xf numFmtId="0" fontId="5" fillId="0" borderId="2" xfId="10" applyFont="1" applyFill="1" applyBorder="1" applyAlignment="1" applyProtection="1">
      <alignment vertical="center"/>
      <protection locked="0"/>
    </xf>
    <xf numFmtId="0" fontId="8" fillId="0" borderId="21" xfId="10" applyFont="1" applyFill="1" applyBorder="1" applyAlignment="1">
      <alignment horizontal="left" vertical="center"/>
    </xf>
    <xf numFmtId="0" fontId="5" fillId="0" borderId="0" xfId="10" applyFont="1" applyFill="1" applyBorder="1" applyAlignment="1">
      <alignment horizontal="right"/>
    </xf>
    <xf numFmtId="179" fontId="5" fillId="0" borderId="2" xfId="10" applyNumberFormat="1" applyFont="1" applyFill="1" applyBorder="1" applyAlignment="1" applyProtection="1">
      <alignment vertical="center"/>
      <protection locked="0"/>
    </xf>
    <xf numFmtId="0" fontId="5" fillId="0" borderId="4" xfId="1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12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right" vertical="center"/>
    </xf>
    <xf numFmtId="0" fontId="16" fillId="0" borderId="1" xfId="1" applyFont="1" applyFill="1" applyBorder="1" applyAlignment="1" applyProtection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12" applyFont="1" applyFill="1" applyBorder="1"/>
    <xf numFmtId="0" fontId="5" fillId="0" borderId="0" xfId="0" applyFont="1" applyFill="1" applyBorder="1" applyAlignment="1">
      <alignment horizontal="left" vertical="center"/>
    </xf>
    <xf numFmtId="0" fontId="10" fillId="0" borderId="0" xfId="13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right" vertical="center"/>
    </xf>
    <xf numFmtId="0" fontId="10" fillId="0" borderId="0" xfId="12" applyFont="1" applyFill="1" applyBorder="1" applyAlignment="1">
      <alignment horizontal="left" vertical="center"/>
    </xf>
    <xf numFmtId="0" fontId="10" fillId="0" borderId="8" xfId="10" applyFont="1" applyFill="1" applyBorder="1" applyAlignment="1">
      <alignment horizontal="left" vertical="center"/>
    </xf>
    <xf numFmtId="0" fontId="10" fillId="0" borderId="9" xfId="10" applyFont="1" applyFill="1" applyBorder="1" applyAlignment="1">
      <alignment horizontal="left" vertical="center"/>
    </xf>
    <xf numFmtId="0" fontId="10" fillId="0" borderId="11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right" vertical="center"/>
    </xf>
    <xf numFmtId="0" fontId="10" fillId="0" borderId="12" xfId="10" applyFont="1" applyFill="1" applyBorder="1" applyAlignment="1">
      <alignment horizontal="left" vertical="center"/>
    </xf>
    <xf numFmtId="0" fontId="10" fillId="0" borderId="10" xfId="10" applyFont="1" applyFill="1" applyBorder="1" applyAlignment="1">
      <alignment horizontal="left" vertical="center"/>
    </xf>
    <xf numFmtId="0" fontId="10" fillId="0" borderId="24" xfId="10" applyFont="1" applyFill="1" applyBorder="1" applyAlignment="1">
      <alignment horizontal="center" vertical="center"/>
    </xf>
    <xf numFmtId="0" fontId="10" fillId="0" borderId="24" xfId="10" applyFont="1" applyFill="1" applyBorder="1" applyAlignment="1">
      <alignment horizontal="left" vertical="center"/>
    </xf>
    <xf numFmtId="0" fontId="34" fillId="0" borderId="25" xfId="10" applyFont="1" applyFill="1" applyBorder="1" applyAlignment="1" applyProtection="1">
      <alignment horizontal="left" vertical="center"/>
      <protection locked="0"/>
    </xf>
    <xf numFmtId="0" fontId="34" fillId="0" borderId="26" xfId="10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left" vertical="center"/>
    </xf>
    <xf numFmtId="177" fontId="10" fillId="0" borderId="10" xfId="10" applyNumberFormat="1" applyFont="1" applyFill="1" applyBorder="1" applyAlignment="1">
      <alignment horizontal="right" vertical="center"/>
    </xf>
    <xf numFmtId="177" fontId="10" fillId="0" borderId="11" xfId="10" applyNumberFormat="1" applyFont="1" applyFill="1" applyBorder="1" applyAlignment="1">
      <alignment horizontal="right" vertical="center"/>
    </xf>
    <xf numFmtId="14" fontId="10" fillId="0" borderId="8" xfId="10" applyNumberFormat="1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10" applyFont="1" applyFill="1" applyBorder="1"/>
    <xf numFmtId="0" fontId="10" fillId="0" borderId="0" xfId="14" applyFont="1" applyFill="1" applyBorder="1"/>
    <xf numFmtId="0" fontId="10" fillId="0" borderId="0" xfId="12" applyFont="1" applyFill="1" applyBorder="1" applyAlignment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10" applyFont="1" applyFill="1" applyBorder="1" applyAlignment="1">
      <alignment horizontal="right"/>
    </xf>
    <xf numFmtId="179" fontId="10" fillId="0" borderId="2" xfId="10" applyNumberFormat="1" applyFont="1" applyFill="1" applyBorder="1" applyAlignment="1" applyProtection="1">
      <alignment vertical="center"/>
      <protection locked="0"/>
    </xf>
    <xf numFmtId="0" fontId="8" fillId="0" borderId="0" xfId="12" applyFont="1" applyFill="1" applyBorder="1" applyAlignment="1">
      <alignment horizontal="left" vertical="center"/>
    </xf>
    <xf numFmtId="0" fontId="10" fillId="0" borderId="0" xfId="12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3" applyFont="1" applyFill="1" applyBorder="1"/>
    <xf numFmtId="177" fontId="10" fillId="0" borderId="0" xfId="10" applyNumberFormat="1" applyFont="1" applyFill="1" applyBorder="1"/>
    <xf numFmtId="177" fontId="10" fillId="0" borderId="0" xfId="2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20" fillId="0" borderId="34" xfId="11" applyFont="1" applyBorder="1" applyAlignment="1">
      <alignment vertical="center" wrapText="1"/>
    </xf>
    <xf numFmtId="0" fontId="20" fillId="0" borderId="34" xfId="11" applyFont="1" applyBorder="1" applyAlignment="1">
      <alignment vertical="center"/>
    </xf>
    <xf numFmtId="0" fontId="20" fillId="0" borderId="0" xfId="11" applyFont="1" applyBorder="1" applyAlignment="1">
      <alignment horizontal="center" vertical="center" wrapText="1"/>
    </xf>
    <xf numFmtId="0" fontId="20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20" fillId="3" borderId="35" xfId="11" applyFont="1" applyFill="1" applyBorder="1" applyAlignment="1">
      <alignment horizontal="center" vertical="center" wrapText="1"/>
    </xf>
    <xf numFmtId="0" fontId="20" fillId="3" borderId="35" xfId="11" applyFont="1" applyFill="1" applyBorder="1" applyAlignment="1">
      <alignment horizontal="center" vertical="center"/>
    </xf>
    <xf numFmtId="0" fontId="11" fillId="0" borderId="0" xfId="10" applyFont="1" applyFill="1" applyBorder="1" applyAlignment="1" applyProtection="1">
      <alignment horizontal="center" vertical="center"/>
    </xf>
    <xf numFmtId="0" fontId="10" fillId="0" borderId="44" xfId="10" applyFont="1" applyFill="1" applyBorder="1" applyAlignment="1" applyProtection="1">
      <alignment horizontal="center" vertical="center"/>
      <protection locked="0"/>
    </xf>
    <xf numFmtId="0" fontId="10" fillId="0" borderId="40" xfId="10" applyFont="1" applyFill="1" applyBorder="1" applyAlignment="1" applyProtection="1">
      <alignment horizontal="center" vertical="center"/>
      <protection locked="0"/>
    </xf>
    <xf numFmtId="178" fontId="10" fillId="0" borderId="13" xfId="10" applyNumberFormat="1" applyFont="1" applyFill="1" applyBorder="1" applyAlignment="1" applyProtection="1">
      <alignment horizontal="center" vertical="center"/>
      <protection locked="0"/>
    </xf>
    <xf numFmtId="0" fontId="23" fillId="0" borderId="1" xfId="1" applyFill="1" applyBorder="1" applyAlignment="1" applyProtection="1">
      <alignment vertical="center"/>
    </xf>
    <xf numFmtId="0" fontId="29" fillId="0" borderId="0" xfId="10" applyFont="1" applyFill="1" applyBorder="1" applyAlignment="1">
      <alignment vertical="center"/>
    </xf>
    <xf numFmtId="0" fontId="29" fillId="0" borderId="0" xfId="10" applyFont="1" applyFill="1" applyBorder="1" applyAlignment="1">
      <alignment horizontal="right"/>
    </xf>
    <xf numFmtId="180" fontId="10" fillId="4" borderId="13" xfId="10" applyNumberFormat="1" applyFont="1" applyFill="1" applyBorder="1" applyAlignment="1" applyProtection="1">
      <alignment horizontal="center" vertical="center"/>
      <protection locked="0"/>
    </xf>
    <xf numFmtId="0" fontId="13" fillId="6" borderId="6" xfId="10" applyFont="1" applyFill="1" applyBorder="1" applyAlignment="1">
      <alignment horizontal="center" vertical="center" wrapText="1"/>
    </xf>
    <xf numFmtId="0" fontId="13" fillId="6" borderId="14" xfId="10" applyFont="1" applyFill="1" applyBorder="1" applyAlignment="1">
      <alignment horizontal="center" vertical="center" wrapText="1"/>
    </xf>
    <xf numFmtId="0" fontId="8" fillId="0" borderId="6" xfId="10" applyFont="1" applyFill="1" applyBorder="1" applyAlignment="1">
      <alignment horizontal="center" vertical="center"/>
    </xf>
    <xf numFmtId="0" fontId="8" fillId="0" borderId="46" xfId="10" applyFont="1" applyFill="1" applyBorder="1" applyAlignment="1">
      <alignment horizontal="center" vertical="center"/>
    </xf>
    <xf numFmtId="0" fontId="8" fillId="0" borderId="14" xfId="10" applyFont="1" applyFill="1" applyBorder="1" applyAlignment="1">
      <alignment horizontal="center" vertical="center" textRotation="255"/>
    </xf>
    <xf numFmtId="0" fontId="0" fillId="5" borderId="1" xfId="0" applyFill="1" applyBorder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42" xfId="0" applyFont="1" applyFill="1" applyBorder="1" applyAlignment="1">
      <alignment vertical="center"/>
    </xf>
    <xf numFmtId="0" fontId="10" fillId="0" borderId="44" xfId="10" applyFont="1" applyFill="1" applyBorder="1" applyAlignment="1">
      <alignment horizontal="center" vertical="center"/>
    </xf>
    <xf numFmtId="0" fontId="23" fillId="0" borderId="16" xfId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37" fillId="0" borderId="6" xfId="10" applyFont="1" applyFill="1" applyBorder="1" applyAlignment="1">
      <alignment horizontal="center" vertical="center" wrapText="1"/>
    </xf>
    <xf numFmtId="0" fontId="5" fillId="0" borderId="15" xfId="10" applyFont="1" applyFill="1" applyBorder="1" applyAlignment="1">
      <alignment horizontal="center" vertical="center"/>
    </xf>
    <xf numFmtId="0" fontId="5" fillId="0" borderId="7" xfId="10" applyFont="1" applyFill="1" applyBorder="1" applyAlignment="1">
      <alignment horizontal="center" vertical="center"/>
    </xf>
    <xf numFmtId="0" fontId="10" fillId="0" borderId="17" xfId="10" applyFont="1" applyFill="1" applyBorder="1" applyAlignment="1">
      <alignment horizontal="center" vertical="center"/>
    </xf>
    <xf numFmtId="180" fontId="10" fillId="0" borderId="47" xfId="10" applyNumberFormat="1" applyFont="1" applyFill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177" fontId="10" fillId="0" borderId="47" xfId="2" applyNumberFormat="1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0" fontId="10" fillId="0" borderId="37" xfId="1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8" fillId="0" borderId="5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vertical="center"/>
    </xf>
    <xf numFmtId="0" fontId="5" fillId="0" borderId="0" xfId="14" applyFont="1" applyFill="1" applyBorder="1" applyAlignment="1">
      <alignment horizontal="center"/>
    </xf>
    <xf numFmtId="0" fontId="10" fillId="0" borderId="0" xfId="14" applyFont="1" applyFill="1" applyBorder="1" applyAlignment="1">
      <alignment horizontal="center"/>
    </xf>
    <xf numFmtId="0" fontId="24" fillId="0" borderId="27" xfId="0" applyFont="1" applyBorder="1" applyAlignment="1">
      <alignment horizontal="center" vertical="center"/>
    </xf>
    <xf numFmtId="49" fontId="30" fillId="0" borderId="10" xfId="10" applyNumberFormat="1" applyFont="1" applyFill="1" applyBorder="1" applyAlignment="1">
      <alignment horizontal="right" vertical="center"/>
    </xf>
    <xf numFmtId="0" fontId="40" fillId="0" borderId="0" xfId="6" applyFont="1">
      <alignment vertical="center"/>
    </xf>
    <xf numFmtId="0" fontId="40" fillId="0" borderId="0" xfId="6" applyFont="1" applyAlignment="1">
      <alignment horizontal="center" vertical="center"/>
    </xf>
    <xf numFmtId="0" fontId="40" fillId="0" borderId="0" xfId="5" applyFont="1">
      <alignment vertical="center"/>
    </xf>
    <xf numFmtId="0" fontId="42" fillId="0" borderId="0" xfId="6" applyFont="1" applyFill="1">
      <alignment vertical="center"/>
    </xf>
    <xf numFmtId="0" fontId="44" fillId="0" borderId="0" xfId="6" applyFont="1" applyFill="1" applyAlignment="1">
      <alignment vertical="center"/>
    </xf>
    <xf numFmtId="0" fontId="40" fillId="0" borderId="0" xfId="6" applyFont="1" applyFill="1">
      <alignment vertical="center"/>
    </xf>
    <xf numFmtId="0" fontId="40" fillId="0" borderId="0" xfId="6" applyFont="1" applyFill="1" applyAlignment="1">
      <alignment horizontal="center" vertical="center"/>
    </xf>
    <xf numFmtId="0" fontId="45" fillId="0" borderId="0" xfId="6" applyFont="1" applyFill="1">
      <alignment vertical="center"/>
    </xf>
    <xf numFmtId="0" fontId="40" fillId="0" borderId="0" xfId="8" applyFont="1" applyFill="1">
      <alignment vertical="center"/>
    </xf>
    <xf numFmtId="0" fontId="46" fillId="0" borderId="0" xfId="8" applyFont="1" applyFill="1">
      <alignment vertical="center"/>
    </xf>
    <xf numFmtId="0" fontId="40" fillId="0" borderId="0" xfId="6" applyFont="1" applyFill="1" applyAlignment="1">
      <alignment vertical="center"/>
    </xf>
    <xf numFmtId="0" fontId="40" fillId="0" borderId="0" xfId="6" applyFont="1" applyFill="1" applyAlignment="1">
      <alignment vertical="center" wrapText="1"/>
    </xf>
    <xf numFmtId="0" fontId="40" fillId="0" borderId="0" xfId="5" applyFont="1" applyAlignment="1">
      <alignment vertical="center"/>
    </xf>
    <xf numFmtId="0" fontId="47" fillId="0" borderId="0" xfId="8" applyFont="1" applyFill="1">
      <alignment vertical="center"/>
    </xf>
    <xf numFmtId="0" fontId="47" fillId="0" borderId="0" xfId="6" applyFont="1" applyFill="1">
      <alignment vertical="center"/>
    </xf>
    <xf numFmtId="0" fontId="48" fillId="0" borderId="0" xfId="6" applyFont="1" applyFill="1">
      <alignment vertical="center"/>
    </xf>
    <xf numFmtId="0" fontId="47" fillId="0" borderId="0" xfId="9" applyFont="1" applyFill="1">
      <alignment vertical="center"/>
    </xf>
    <xf numFmtId="0" fontId="40" fillId="0" borderId="0" xfId="6" applyFont="1" applyFill="1" applyAlignment="1">
      <alignment horizontal="center" vertical="center" wrapText="1"/>
    </xf>
    <xf numFmtId="0" fontId="40" fillId="0" borderId="0" xfId="6" applyFont="1" applyFill="1" applyAlignment="1">
      <alignment horizontal="left" vertical="center" wrapText="1"/>
    </xf>
    <xf numFmtId="0" fontId="46" fillId="0" borderId="0" xfId="6" applyFont="1" applyFill="1" applyAlignment="1">
      <alignment vertical="center" wrapText="1"/>
    </xf>
    <xf numFmtId="0" fontId="47" fillId="0" borderId="0" xfId="6" applyFont="1">
      <alignment vertical="center"/>
    </xf>
    <xf numFmtId="0" fontId="40" fillId="0" borderId="0" xfId="6" applyFont="1" applyBorder="1" applyAlignment="1">
      <alignment horizontal="left" vertical="center"/>
    </xf>
    <xf numFmtId="0" fontId="40" fillId="0" borderId="0" xfId="6" applyFont="1" applyBorder="1" applyAlignment="1">
      <alignment vertical="center"/>
    </xf>
    <xf numFmtId="0" fontId="47" fillId="0" borderId="0" xfId="9" applyFont="1">
      <alignment vertical="center"/>
    </xf>
    <xf numFmtId="0" fontId="40" fillId="0" borderId="0" xfId="5" applyFont="1" applyBorder="1" applyAlignment="1">
      <alignment horizontal="center" vertical="center"/>
    </xf>
    <xf numFmtId="0" fontId="51" fillId="0" borderId="0" xfId="6" applyFont="1" applyBorder="1" applyAlignment="1">
      <alignment horizontal="left" vertical="center" readingOrder="1"/>
    </xf>
    <xf numFmtId="0" fontId="40" fillId="0" borderId="0" xfId="5" applyFont="1" applyBorder="1">
      <alignment vertical="center"/>
    </xf>
    <xf numFmtId="0" fontId="47" fillId="0" borderId="0" xfId="6" applyFont="1" applyAlignment="1">
      <alignment horizontal="center" vertical="center"/>
    </xf>
    <xf numFmtId="0" fontId="40" fillId="0" borderId="0" xfId="6" applyFont="1" applyAlignment="1">
      <alignment vertical="center"/>
    </xf>
    <xf numFmtId="0" fontId="40" fillId="0" borderId="0" xfId="6" applyFont="1" applyAlignment="1">
      <alignment vertical="center" wrapText="1"/>
    </xf>
    <xf numFmtId="0" fontId="40" fillId="0" borderId="2" xfId="6" applyFont="1" applyBorder="1">
      <alignment vertical="center"/>
    </xf>
    <xf numFmtId="0" fontId="23" fillId="0" borderId="2" xfId="1" applyBorder="1" applyAlignment="1" applyProtection="1">
      <alignment vertical="center"/>
    </xf>
    <xf numFmtId="0" fontId="10" fillId="0" borderId="48" xfId="10" applyFont="1" applyFill="1" applyBorder="1" applyAlignment="1">
      <alignment horizontal="left" vertical="center"/>
    </xf>
    <xf numFmtId="0" fontId="10" fillId="0" borderId="49" xfId="10" applyFont="1" applyFill="1" applyBorder="1" applyAlignment="1">
      <alignment vertical="center"/>
    </xf>
    <xf numFmtId="0" fontId="10" fillId="0" borderId="49" xfId="10" applyFont="1" applyFill="1" applyBorder="1" applyAlignment="1">
      <alignment horizontal="left" vertical="center"/>
    </xf>
    <xf numFmtId="0" fontId="31" fillId="0" borderId="49" xfId="10" applyFont="1" applyFill="1" applyBorder="1" applyAlignment="1">
      <alignment horizontal="left" vertical="center"/>
    </xf>
    <xf numFmtId="0" fontId="31" fillId="0" borderId="50" xfId="10" applyFont="1" applyFill="1" applyBorder="1" applyAlignment="1">
      <alignment horizontal="left" vertical="center"/>
    </xf>
    <xf numFmtId="0" fontId="5" fillId="0" borderId="29" xfId="10" applyFont="1" applyFill="1" applyBorder="1" applyAlignment="1" applyProtection="1">
      <alignment horizontal="center" vertical="center"/>
    </xf>
    <xf numFmtId="0" fontId="5" fillId="0" borderId="3" xfId="10" applyFont="1" applyFill="1" applyBorder="1" applyAlignment="1" applyProtection="1">
      <alignment horizontal="center" vertical="center"/>
    </xf>
    <xf numFmtId="0" fontId="5" fillId="0" borderId="3" xfId="10" applyFont="1" applyFill="1" applyBorder="1" applyAlignment="1" applyProtection="1">
      <alignment horizontal="center" vertical="center"/>
      <protection locked="0"/>
    </xf>
    <xf numFmtId="0" fontId="5" fillId="0" borderId="31" xfId="10" applyFont="1" applyFill="1" applyBorder="1" applyAlignment="1" applyProtection="1">
      <alignment horizontal="center" vertical="center"/>
      <protection locked="0"/>
    </xf>
    <xf numFmtId="0" fontId="5" fillId="0" borderId="38" xfId="10" applyFont="1" applyFill="1" applyBorder="1" applyAlignment="1" applyProtection="1">
      <alignment horizontal="center" vertical="center"/>
      <protection locked="0"/>
    </xf>
    <xf numFmtId="0" fontId="5" fillId="0" borderId="33" xfId="10" applyFont="1" applyFill="1" applyBorder="1" applyAlignment="1" applyProtection="1">
      <alignment horizontal="center" vertical="center"/>
    </xf>
    <xf numFmtId="0" fontId="5" fillId="0" borderId="40" xfId="10" applyFont="1" applyFill="1" applyBorder="1" applyAlignment="1" applyProtection="1">
      <alignment horizontal="center" vertical="center"/>
    </xf>
    <xf numFmtId="0" fontId="23" fillId="0" borderId="40" xfId="1" applyFill="1" applyBorder="1" applyAlignment="1" applyProtection="1">
      <alignment horizontal="center" vertical="center"/>
      <protection locked="0"/>
    </xf>
    <xf numFmtId="0" fontId="5" fillId="0" borderId="41" xfId="10" applyFont="1" applyFill="1" applyBorder="1" applyAlignment="1" applyProtection="1">
      <alignment horizontal="center" vertical="center"/>
      <protection locked="0"/>
    </xf>
    <xf numFmtId="0" fontId="5" fillId="0" borderId="42" xfId="10" applyFont="1" applyFill="1" applyBorder="1" applyAlignment="1" applyProtection="1">
      <alignment horizontal="center" vertical="center"/>
      <protection locked="0"/>
    </xf>
    <xf numFmtId="0" fontId="8" fillId="0" borderId="51" xfId="10" applyFont="1" applyFill="1" applyBorder="1" applyAlignment="1">
      <alignment horizontal="center" vertical="top"/>
    </xf>
    <xf numFmtId="0" fontId="8" fillId="0" borderId="52" xfId="10" applyFont="1" applyFill="1" applyBorder="1" applyAlignment="1">
      <alignment horizontal="center" vertical="top"/>
    </xf>
    <xf numFmtId="176" fontId="12" fillId="0" borderId="22" xfId="10" applyNumberFormat="1" applyFont="1" applyFill="1" applyBorder="1" applyAlignment="1">
      <alignment horizontal="left" vertical="center" wrapText="1"/>
    </xf>
    <xf numFmtId="176" fontId="12" fillId="0" borderId="39" xfId="1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9" fillId="0" borderId="1" xfId="10" applyFont="1" applyFill="1" applyBorder="1" applyAlignment="1">
      <alignment horizontal="center" vertical="center"/>
    </xf>
    <xf numFmtId="0" fontId="23" fillId="0" borderId="0" xfId="1" applyFill="1" applyBorder="1" applyAlignment="1" applyProtection="1">
      <alignment horizontal="left"/>
    </xf>
    <xf numFmtId="0" fontId="11" fillId="0" borderId="0" xfId="10" applyFont="1" applyFill="1" applyBorder="1" applyAlignment="1" applyProtection="1">
      <alignment horizontal="center" vertical="center"/>
    </xf>
    <xf numFmtId="0" fontId="26" fillId="0" borderId="1" xfId="10" applyFont="1" applyFill="1" applyBorder="1" applyAlignment="1">
      <alignment horizontal="right" vertical="center"/>
    </xf>
    <xf numFmtId="0" fontId="26" fillId="0" borderId="18" xfId="10" applyFont="1" applyFill="1" applyBorder="1" applyAlignment="1">
      <alignment horizontal="right" vertical="center"/>
    </xf>
    <xf numFmtId="0" fontId="5" fillId="0" borderId="28" xfId="10" applyFont="1" applyFill="1" applyBorder="1" applyAlignment="1" applyProtection="1">
      <alignment horizontal="center" vertical="center"/>
    </xf>
    <xf numFmtId="0" fontId="5" fillId="0" borderId="37" xfId="10" applyFont="1" applyFill="1" applyBorder="1" applyAlignment="1" applyProtection="1">
      <alignment horizontal="center" vertical="center"/>
    </xf>
    <xf numFmtId="0" fontId="5" fillId="0" borderId="37" xfId="10" applyFont="1" applyFill="1" applyBorder="1" applyAlignment="1" applyProtection="1">
      <alignment horizontal="center" vertical="center"/>
      <protection locked="0"/>
    </xf>
    <xf numFmtId="0" fontId="5" fillId="0" borderId="30" xfId="10" applyFont="1" applyFill="1" applyBorder="1" applyAlignment="1" applyProtection="1">
      <alignment horizontal="center" vertical="center"/>
      <protection locked="0"/>
    </xf>
    <xf numFmtId="0" fontId="5" fillId="0" borderId="21" xfId="1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57" fontId="28" fillId="0" borderId="17" xfId="10" applyNumberFormat="1" applyFont="1" applyFill="1" applyBorder="1" applyAlignment="1" applyProtection="1">
      <alignment horizontal="center" vertical="center"/>
      <protection locked="0"/>
    </xf>
    <xf numFmtId="57" fontId="28" fillId="0" borderId="23" xfId="10" applyNumberFormat="1" applyFont="1" applyFill="1" applyBorder="1" applyAlignment="1" applyProtection="1">
      <alignment horizontal="center" vertical="center"/>
      <protection locked="0"/>
    </xf>
    <xf numFmtId="0" fontId="5" fillId="0" borderId="5" xfId="10" applyFont="1" applyFill="1" applyBorder="1" applyAlignment="1" applyProtection="1">
      <alignment horizontal="center" vertical="center"/>
      <protection locked="0"/>
    </xf>
    <xf numFmtId="0" fontId="10" fillId="0" borderId="3" xfId="10" applyFont="1" applyFill="1" applyBorder="1" applyAlignment="1" applyProtection="1">
      <alignment horizontal="center" vertical="center"/>
    </xf>
    <xf numFmtId="0" fontId="10" fillId="0" borderId="38" xfId="10" applyFont="1" applyFill="1" applyBorder="1" applyAlignment="1" applyProtection="1">
      <alignment horizontal="center" vertical="center"/>
    </xf>
    <xf numFmtId="0" fontId="10" fillId="0" borderId="3" xfId="10" applyFont="1" applyFill="1" applyBorder="1" applyAlignment="1" applyProtection="1">
      <alignment horizontal="center" vertical="center"/>
      <protection locked="0"/>
    </xf>
    <xf numFmtId="0" fontId="10" fillId="0" borderId="38" xfId="10" applyFont="1" applyFill="1" applyBorder="1" applyAlignment="1" applyProtection="1">
      <alignment horizontal="center" vertical="center"/>
      <protection locked="0"/>
    </xf>
    <xf numFmtId="0" fontId="10" fillId="0" borderId="5" xfId="10" applyFont="1" applyFill="1" applyBorder="1" applyAlignment="1" applyProtection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5" fillId="0" borderId="28" xfId="10" applyFont="1" applyFill="1" applyBorder="1" applyAlignment="1">
      <alignment horizontal="center" vertical="center"/>
    </xf>
    <xf numFmtId="0" fontId="5" fillId="0" borderId="37" xfId="10" applyFont="1" applyFill="1" applyBorder="1" applyAlignment="1">
      <alignment horizontal="center" vertical="center"/>
    </xf>
    <xf numFmtId="0" fontId="5" fillId="0" borderId="29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7" xfId="10" applyNumberFormat="1" applyFont="1" applyFill="1" applyBorder="1" applyAlignment="1">
      <alignment horizontal="left" vertical="center"/>
    </xf>
    <xf numFmtId="0" fontId="5" fillId="0" borderId="30" xfId="10" applyNumberFormat="1" applyFont="1" applyFill="1" applyBorder="1" applyAlignment="1">
      <alignment horizontal="left" vertical="center"/>
    </xf>
    <xf numFmtId="0" fontId="8" fillId="0" borderId="36" xfId="10" applyFont="1" applyFill="1" applyBorder="1" applyAlignment="1">
      <alignment horizontal="center" vertical="top"/>
    </xf>
    <xf numFmtId="0" fontId="8" fillId="0" borderId="32" xfId="10" applyFont="1" applyFill="1" applyBorder="1" applyAlignment="1">
      <alignment horizontal="center" vertical="top"/>
    </xf>
    <xf numFmtId="0" fontId="5" fillId="0" borderId="0" xfId="10" applyFont="1" applyFill="1" applyBorder="1" applyAlignment="1">
      <alignment horizontal="center" vertical="center"/>
    </xf>
    <xf numFmtId="58" fontId="15" fillId="0" borderId="0" xfId="1" applyNumberFormat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/>
    </xf>
    <xf numFmtId="0" fontId="12" fillId="0" borderId="22" xfId="10" applyFont="1" applyFill="1" applyBorder="1" applyAlignment="1">
      <alignment horizontal="left" vertical="center" wrapText="1"/>
    </xf>
    <xf numFmtId="0" fontId="12" fillId="0" borderId="39" xfId="10" applyFont="1" applyFill="1" applyBorder="1" applyAlignment="1">
      <alignment horizontal="left" vertical="center" wrapText="1"/>
    </xf>
    <xf numFmtId="0" fontId="5" fillId="0" borderId="38" xfId="10" applyFont="1" applyFill="1" applyBorder="1" applyAlignment="1">
      <alignment horizontal="center" vertical="center"/>
    </xf>
    <xf numFmtId="0" fontId="5" fillId="0" borderId="33" xfId="10" applyFont="1" applyFill="1" applyBorder="1" applyAlignment="1">
      <alignment horizontal="center" vertical="center"/>
    </xf>
    <xf numFmtId="0" fontId="5" fillId="0" borderId="40" xfId="1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1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0" fillId="0" borderId="0" xfId="6" applyFont="1" applyBorder="1" applyAlignment="1">
      <alignment horizontal="left" vertical="center" wrapText="1" indent="1"/>
    </xf>
    <xf numFmtId="0" fontId="40" fillId="0" borderId="0" xfId="6" applyFont="1" applyBorder="1" applyAlignment="1">
      <alignment horizontal="left" vertical="center" wrapText="1"/>
    </xf>
    <xf numFmtId="0" fontId="40" fillId="0" borderId="0" xfId="6" applyFont="1" applyAlignment="1">
      <alignment horizontal="left" vertical="center" wrapText="1"/>
    </xf>
    <xf numFmtId="0" fontId="43" fillId="0" borderId="0" xfId="6" applyFont="1" applyFill="1" applyBorder="1" applyAlignment="1">
      <alignment horizontal="center" vertical="center" wrapText="1"/>
    </xf>
    <xf numFmtId="0" fontId="46" fillId="0" borderId="0" xfId="8" applyFont="1" applyFill="1" applyAlignment="1">
      <alignment horizontal="center" vertical="center"/>
    </xf>
    <xf numFmtId="0" fontId="40" fillId="0" borderId="0" xfId="6" applyFont="1" applyFill="1" applyAlignment="1">
      <alignment horizontal="center" vertical="center"/>
    </xf>
    <xf numFmtId="0" fontId="40" fillId="0" borderId="0" xfId="6" applyFont="1" applyFill="1" applyAlignment="1">
      <alignment horizontal="left" vertical="center" wrapText="1"/>
    </xf>
    <xf numFmtId="0" fontId="46" fillId="0" borderId="0" xfId="6" applyFont="1" applyFill="1" applyAlignment="1">
      <alignment horizontal="left" vertical="center" wrapText="1" indent="1"/>
    </xf>
  </cellXfs>
  <cellStyles count="26">
    <cellStyle name="パーセント 2 4" xfId="24"/>
    <cellStyle name="ハイパーリンク" xfId="1" builtinId="8"/>
    <cellStyle name="ハイパーリンク 2" xfId="19"/>
    <cellStyle name="ハイパーリンク 3" xfId="20"/>
    <cellStyle name="桁区切り" xfId="2" builtinId="6"/>
    <cellStyle name="桁区切り 2" xfId="3"/>
    <cellStyle name="桁区切り 2 2" xfId="23"/>
    <cellStyle name="桁区切り 3" xfId="22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_H22 研修講座見積提出依頼(FLM提出分) 2" xfId="8"/>
    <cellStyle name="標準 3" xfId="16"/>
    <cellStyle name="標準 4" xfId="9"/>
    <cellStyle name="標準 5" xfId="21"/>
    <cellStyle name="標準 6" xfId="18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8</xdr:row>
      <xdr:rowOff>152400</xdr:rowOff>
    </xdr:from>
    <xdr:to>
      <xdr:col>2</xdr:col>
      <xdr:colOff>146050</xdr:colOff>
      <xdr:row>9</xdr:row>
      <xdr:rowOff>196850</xdr:rowOff>
    </xdr:to>
    <xdr:cxnSp macro="">
      <xdr:nvCxnSpPr>
        <xdr:cNvPr id="37" name="カギ線コネクタ 36"/>
        <xdr:cNvCxnSpPr/>
      </xdr:nvCxnSpPr>
      <xdr:spPr>
        <a:xfrm flipV="1">
          <a:off x="190500" y="4673600"/>
          <a:ext cx="381000" cy="311150"/>
        </a:xfrm>
        <a:prstGeom prst="bentConnector3">
          <a:avLst>
            <a:gd name="adj1" fmla="val -1666"/>
          </a:avLst>
        </a:prstGeom>
        <a:ln w="127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gisa.or.jp/training/2018/31J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showZeros="0" tabSelected="1" workbookViewId="0">
      <selection activeCell="O6" sqref="O6"/>
    </sheetView>
  </sheetViews>
  <sheetFormatPr defaultColWidth="8.75" defaultRowHeight="13.2"/>
  <cols>
    <col min="1" max="1" width="0.9140625" style="1" customWidth="1"/>
    <col min="2" max="2" width="4.6640625" style="36" customWidth="1"/>
    <col min="3" max="3" width="9.25" style="1" customWidth="1"/>
    <col min="4" max="4" width="11.58203125" style="1" customWidth="1"/>
    <col min="5" max="5" width="2.58203125" style="1" customWidth="1"/>
    <col min="6" max="6" width="9.5" style="1" customWidth="1"/>
    <col min="7" max="7" width="9.08203125" style="1" customWidth="1"/>
    <col min="8" max="8" width="6.5" style="1" customWidth="1"/>
    <col min="9" max="9" width="5.58203125" style="1" customWidth="1"/>
    <col min="10" max="10" width="4" style="1" customWidth="1"/>
    <col min="11" max="11" width="18" style="1" customWidth="1"/>
    <col min="12" max="12" width="1.5" style="1" customWidth="1"/>
    <col min="13" max="16384" width="8.75" style="1"/>
  </cols>
  <sheetData>
    <row r="1" spans="2:18" ht="17.399999999999999" customHeight="1" thickBot="1">
      <c r="C1" s="195" t="s">
        <v>73</v>
      </c>
      <c r="D1" s="195"/>
      <c r="E1" s="195"/>
      <c r="F1" s="195"/>
      <c r="G1" s="195"/>
      <c r="H1" s="195"/>
      <c r="I1" s="195"/>
      <c r="J1" s="102"/>
    </row>
    <row r="2" spans="2:18" ht="19.8" customHeight="1" thickBot="1">
      <c r="C2" s="2"/>
      <c r="D2" s="3">
        <v>43476</v>
      </c>
      <c r="E2" s="4" t="s">
        <v>0</v>
      </c>
      <c r="F2" s="196" t="s">
        <v>1</v>
      </c>
      <c r="G2" s="196"/>
      <c r="H2" s="196"/>
      <c r="I2" s="197"/>
      <c r="J2" s="206"/>
      <c r="K2" s="207"/>
    </row>
    <row r="3" spans="2:18" ht="15" customHeight="1">
      <c r="C3" s="198" t="s">
        <v>2</v>
      </c>
      <c r="D3" s="199"/>
      <c r="E3" s="200"/>
      <c r="F3" s="201"/>
      <c r="G3" s="201"/>
      <c r="H3" s="201"/>
      <c r="I3" s="201"/>
      <c r="J3" s="201"/>
      <c r="K3" s="202"/>
    </row>
    <row r="4" spans="2:18" ht="15" customHeight="1">
      <c r="C4" s="177" t="s">
        <v>3</v>
      </c>
      <c r="D4" s="178"/>
      <c r="E4" s="5" t="s">
        <v>4</v>
      </c>
      <c r="F4" s="6"/>
      <c r="G4" s="203"/>
      <c r="H4" s="204"/>
      <c r="I4" s="204"/>
      <c r="J4" s="204"/>
      <c r="K4" s="205"/>
    </row>
    <row r="5" spans="2:18" ht="15" customHeight="1">
      <c r="C5" s="177" t="s">
        <v>5</v>
      </c>
      <c r="D5" s="178"/>
      <c r="E5" s="179"/>
      <c r="F5" s="180"/>
      <c r="G5" s="180"/>
      <c r="H5" s="180"/>
      <c r="I5" s="180"/>
      <c r="J5" s="180"/>
      <c r="K5" s="208"/>
    </row>
    <row r="6" spans="2:18" ht="15" customHeight="1">
      <c r="C6" s="177" t="s">
        <v>6</v>
      </c>
      <c r="D6" s="178"/>
      <c r="E6" s="209" t="s">
        <v>7</v>
      </c>
      <c r="F6" s="210"/>
      <c r="G6" s="211"/>
      <c r="H6" s="212"/>
      <c r="I6" s="7" t="s">
        <v>8</v>
      </c>
      <c r="J6" s="209"/>
      <c r="K6" s="213"/>
    </row>
    <row r="7" spans="2:18" ht="15" customHeight="1">
      <c r="C7" s="177" t="s">
        <v>9</v>
      </c>
      <c r="D7" s="178"/>
      <c r="E7" s="179"/>
      <c r="F7" s="180"/>
      <c r="G7" s="180"/>
      <c r="H7" s="181"/>
      <c r="I7" s="8" t="s">
        <v>10</v>
      </c>
      <c r="J7" s="191"/>
      <c r="K7" s="192"/>
    </row>
    <row r="8" spans="2:18" ht="15" customHeight="1" thickBot="1">
      <c r="C8" s="182" t="s">
        <v>11</v>
      </c>
      <c r="D8" s="183"/>
      <c r="E8" s="184"/>
      <c r="F8" s="185"/>
      <c r="G8" s="185"/>
      <c r="H8" s="185"/>
      <c r="I8" s="185"/>
      <c r="J8" s="185"/>
      <c r="K8" s="186"/>
    </row>
    <row r="9" spans="2:18" ht="17.399999999999999" customHeight="1">
      <c r="C9" s="108" t="s">
        <v>12</v>
      </c>
      <c r="D9" s="194" t="s">
        <v>104</v>
      </c>
      <c r="E9" s="194"/>
      <c r="F9" s="194"/>
      <c r="G9" s="194"/>
      <c r="H9" s="194"/>
      <c r="I9" s="194"/>
      <c r="J9" s="194"/>
      <c r="K9" s="194"/>
    </row>
    <row r="10" spans="2:18" ht="13.05" customHeight="1" thickBot="1">
      <c r="C10" s="193" t="s">
        <v>65</v>
      </c>
      <c r="D10" s="193"/>
      <c r="E10" s="193"/>
      <c r="F10" s="193"/>
      <c r="G10" s="193"/>
      <c r="H10" s="106"/>
      <c r="I10" s="193" t="s">
        <v>66</v>
      </c>
      <c r="J10" s="193"/>
      <c r="K10" s="193"/>
      <c r="L10" s="107"/>
    </row>
    <row r="11" spans="2:18" ht="52.2" customHeight="1" thickBot="1">
      <c r="B11" s="171" t="s">
        <v>74</v>
      </c>
      <c r="C11" s="189" t="s">
        <v>105</v>
      </c>
      <c r="D11" s="189"/>
      <c r="E11" s="190"/>
      <c r="F11" s="112" t="s">
        <v>13</v>
      </c>
      <c r="G11" s="12" t="s">
        <v>67</v>
      </c>
      <c r="H11" s="110" t="s">
        <v>63</v>
      </c>
      <c r="I11" s="111" t="s">
        <v>62</v>
      </c>
      <c r="J11" s="114" t="s">
        <v>14</v>
      </c>
      <c r="K11" s="113" t="s">
        <v>24</v>
      </c>
    </row>
    <row r="12" spans="2:18" ht="25.05" customHeight="1">
      <c r="B12" s="187"/>
      <c r="C12" s="172" t="s">
        <v>15</v>
      </c>
      <c r="D12" s="32" t="s">
        <v>75</v>
      </c>
      <c r="E12" s="13">
        <v>1</v>
      </c>
      <c r="F12" s="14"/>
      <c r="G12" s="15"/>
      <c r="H12" s="16"/>
      <c r="I12" s="16"/>
      <c r="J12" s="103"/>
      <c r="K12" s="119"/>
      <c r="N12" s="17"/>
    </row>
    <row r="13" spans="2:18" ht="25.05" customHeight="1">
      <c r="B13" s="187"/>
      <c r="C13" s="173" t="s">
        <v>16</v>
      </c>
      <c r="D13" s="18" t="s">
        <v>76</v>
      </c>
      <c r="E13" s="19">
        <v>2</v>
      </c>
      <c r="F13" s="14"/>
      <c r="G13" s="15"/>
      <c r="H13" s="16"/>
      <c r="I13" s="16"/>
      <c r="J13" s="103"/>
      <c r="K13" s="35"/>
    </row>
    <row r="14" spans="2:18" ht="25.05" customHeight="1">
      <c r="B14" s="187"/>
      <c r="C14" s="174" t="s">
        <v>17</v>
      </c>
      <c r="D14" s="139" t="s">
        <v>77</v>
      </c>
      <c r="E14" s="19">
        <v>3</v>
      </c>
      <c r="F14" s="14"/>
      <c r="G14" s="15"/>
      <c r="H14" s="16"/>
      <c r="I14" s="16"/>
      <c r="J14" s="103"/>
      <c r="K14" s="35"/>
    </row>
    <row r="15" spans="2:18" ht="25.05" customHeight="1">
      <c r="B15" s="187"/>
      <c r="C15" s="174" t="s">
        <v>18</v>
      </c>
      <c r="D15" s="20">
        <v>5000</v>
      </c>
      <c r="E15" s="19">
        <v>4</v>
      </c>
      <c r="F15" s="21"/>
      <c r="G15" s="21"/>
      <c r="H15" s="16"/>
      <c r="I15" s="16"/>
      <c r="J15" s="103"/>
      <c r="K15" s="65"/>
    </row>
    <row r="16" spans="2:18" ht="25.05" customHeight="1">
      <c r="B16" s="187"/>
      <c r="C16" s="175" t="s">
        <v>19</v>
      </c>
      <c r="D16" s="139" t="s">
        <v>77</v>
      </c>
      <c r="E16" s="19">
        <v>5</v>
      </c>
      <c r="F16" s="21"/>
      <c r="G16" s="21"/>
      <c r="H16" s="16"/>
      <c r="I16" s="16"/>
      <c r="J16" s="103"/>
      <c r="K16" s="65"/>
      <c r="R16" s="1">
        <f>H31年2月_31J1_研修申込書!I3277</f>
        <v>0</v>
      </c>
    </row>
    <row r="17" spans="2:11" ht="25.05" customHeight="1" thickBot="1">
      <c r="B17" s="187"/>
      <c r="C17" s="176" t="s">
        <v>20</v>
      </c>
      <c r="D17" s="22">
        <f>D15*1.08</f>
        <v>5400</v>
      </c>
      <c r="E17" s="23">
        <v>6</v>
      </c>
      <c r="F17" s="24"/>
      <c r="G17" s="24"/>
      <c r="H17" s="25"/>
      <c r="I17" s="25"/>
      <c r="J17" s="104"/>
      <c r="K17" s="66"/>
    </row>
    <row r="18" spans="2:11" ht="25.05" customHeight="1" thickBot="1">
      <c r="B18" s="188"/>
      <c r="C18" s="31" t="s">
        <v>21</v>
      </c>
      <c r="D18" s="26" t="s">
        <v>22</v>
      </c>
      <c r="E18" s="27"/>
      <c r="F18" s="28"/>
      <c r="G18" s="28"/>
      <c r="H18" s="29" t="s">
        <v>23</v>
      </c>
      <c r="I18" s="109">
        <v>0</v>
      </c>
      <c r="J18" s="105" t="s">
        <v>64</v>
      </c>
      <c r="K18" s="30">
        <f>D17*I18</f>
        <v>0</v>
      </c>
    </row>
    <row r="19" spans="2:11" ht="25.05" customHeight="1"/>
  </sheetData>
  <mergeCells count="23">
    <mergeCell ref="C5:D5"/>
    <mergeCell ref="E5:K5"/>
    <mergeCell ref="C6:D6"/>
    <mergeCell ref="E6:F6"/>
    <mergeCell ref="G6:H6"/>
    <mergeCell ref="J6:K6"/>
    <mergeCell ref="C1:I1"/>
    <mergeCell ref="F2:I2"/>
    <mergeCell ref="C3:D3"/>
    <mergeCell ref="E3:K3"/>
    <mergeCell ref="C4:D4"/>
    <mergeCell ref="G4:K4"/>
    <mergeCell ref="J2:K2"/>
    <mergeCell ref="C7:D7"/>
    <mergeCell ref="E7:H7"/>
    <mergeCell ref="C8:D8"/>
    <mergeCell ref="E8:K8"/>
    <mergeCell ref="B12:B18"/>
    <mergeCell ref="C11:E11"/>
    <mergeCell ref="J7:K7"/>
    <mergeCell ref="C10:G10"/>
    <mergeCell ref="D9:K9"/>
    <mergeCell ref="I10:K10"/>
  </mergeCells>
  <phoneticPr fontId="6"/>
  <hyperlinks>
    <hyperlink ref="D9" r:id="rId1"/>
    <hyperlink ref="B11" location="'31J1'!A1" display="31J1"/>
  </hyperlinks>
  <pageMargins left="0.25" right="0.25" top="0.75" bottom="0.75" header="0.3" footer="0.3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Zeros="0" topLeftCell="A5" zoomScaleNormal="100" zoomScaleSheetLayoutView="120" workbookViewId="0">
      <selection activeCell="P12" sqref="P12"/>
    </sheetView>
  </sheetViews>
  <sheetFormatPr defaultColWidth="8.75" defaultRowHeight="13.2"/>
  <cols>
    <col min="1" max="1" width="0.75" style="1" customWidth="1"/>
    <col min="2" max="2" width="4.08203125" style="36" customWidth="1"/>
    <col min="3" max="3" width="10.25" style="1" customWidth="1"/>
    <col min="4" max="4" width="11.25" style="1" customWidth="1"/>
    <col min="5" max="5" width="2.9140625" style="1" customWidth="1"/>
    <col min="6" max="6" width="9.58203125" style="1" customWidth="1"/>
    <col min="7" max="7" width="9.4140625" style="1" customWidth="1"/>
    <col min="8" max="8" width="6.1640625" style="1" customWidth="1"/>
    <col min="9" max="9" width="5.5" style="1" customWidth="1"/>
    <col min="10" max="10" width="6.58203125" style="1" customWidth="1"/>
    <col min="11" max="11" width="8.6640625" style="1" customWidth="1"/>
    <col min="12" max="12" width="0.58203125" style="1" customWidth="1"/>
    <col min="13" max="13" width="3.5" style="1" customWidth="1"/>
    <col min="14" max="14" width="9.75" style="1" customWidth="1"/>
    <col min="15" max="15" width="16.08203125" style="1" customWidth="1"/>
    <col min="16" max="16384" width="8.75" style="1"/>
  </cols>
  <sheetData>
    <row r="1" spans="2:15" ht="19.95" customHeight="1" thickBot="1">
      <c r="B1" s="214" t="s">
        <v>25</v>
      </c>
      <c r="C1" s="214"/>
      <c r="D1" s="214"/>
      <c r="E1" s="214"/>
      <c r="F1" s="214"/>
      <c r="G1" s="214"/>
      <c r="H1" s="214"/>
      <c r="I1" s="214"/>
      <c r="J1" s="214"/>
      <c r="K1" s="214"/>
    </row>
    <row r="2" spans="2:15" ht="13.95" customHeight="1" thickBot="1">
      <c r="C2" s="215" t="str">
        <f>O2</f>
        <v>H31年2月開催（1講座）</v>
      </c>
      <c r="D2" s="215"/>
      <c r="E2" s="37"/>
      <c r="F2" s="37"/>
      <c r="G2" s="37"/>
      <c r="H2" s="37"/>
      <c r="I2" s="37"/>
      <c r="J2" s="38"/>
      <c r="K2" s="39">
        <f>O4</f>
        <v>43476</v>
      </c>
      <c r="N2" s="40"/>
      <c r="O2" s="41" t="s">
        <v>78</v>
      </c>
    </row>
    <row r="3" spans="2:15" ht="16.05" customHeight="1" thickBot="1">
      <c r="C3" s="216" t="s">
        <v>2</v>
      </c>
      <c r="D3" s="217"/>
      <c r="E3" s="223">
        <f>H31年2月_31J1_研修申込書!E3</f>
        <v>0</v>
      </c>
      <c r="F3" s="224"/>
      <c r="G3" s="224"/>
      <c r="H3" s="224"/>
      <c r="I3" s="224"/>
      <c r="J3" s="72" t="s">
        <v>26</v>
      </c>
      <c r="K3" s="42"/>
      <c r="N3" s="43"/>
    </row>
    <row r="4" spans="2:15" ht="16.05" customHeight="1" thickBot="1">
      <c r="C4" s="218" t="s">
        <v>3</v>
      </c>
      <c r="D4" s="219"/>
      <c r="E4" s="73" t="s">
        <v>27</v>
      </c>
      <c r="F4" s="74">
        <f>H31年2月_31J1_研修申込書!F4</f>
        <v>0</v>
      </c>
      <c r="G4" s="220">
        <f>H31年2月_31J1_研修申込書!G4</f>
        <v>0</v>
      </c>
      <c r="H4" s="221"/>
      <c r="I4" s="221"/>
      <c r="J4" s="221"/>
      <c r="K4" s="222"/>
      <c r="N4" s="10" t="s">
        <v>28</v>
      </c>
      <c r="O4" s="44">
        <v>43476</v>
      </c>
    </row>
    <row r="5" spans="2:15" ht="16.05" customHeight="1">
      <c r="C5" s="218" t="s">
        <v>5</v>
      </c>
      <c r="D5" s="219"/>
      <c r="E5" s="219">
        <f>H31年2月_31J1_研修申込書!E5</f>
        <v>0</v>
      </c>
      <c r="F5" s="237"/>
      <c r="G5" s="237"/>
      <c r="H5" s="237"/>
      <c r="I5" s="237"/>
      <c r="J5" s="237"/>
      <c r="K5" s="238"/>
      <c r="N5" s="43"/>
    </row>
    <row r="6" spans="2:15" ht="16.05" customHeight="1">
      <c r="C6" s="218" t="s">
        <v>6</v>
      </c>
      <c r="D6" s="219"/>
      <c r="E6" s="219" t="s">
        <v>7</v>
      </c>
      <c r="F6" s="232"/>
      <c r="G6" s="219">
        <f>H31年2月_31J1_研修申込書!G6</f>
        <v>0</v>
      </c>
      <c r="H6" s="232"/>
      <c r="I6" s="45" t="s">
        <v>29</v>
      </c>
      <c r="J6" s="135">
        <f>H31年2月_31J1_研修申込書!J6</f>
        <v>0</v>
      </c>
      <c r="K6" s="134" t="s">
        <v>72</v>
      </c>
      <c r="N6" s="43"/>
    </row>
    <row r="7" spans="2:15" ht="16.05" customHeight="1" thickBot="1">
      <c r="C7" s="233" t="s">
        <v>9</v>
      </c>
      <c r="D7" s="234"/>
      <c r="E7" s="235">
        <f>H31年2月_31J1_研修申込書!E7</f>
        <v>0</v>
      </c>
      <c r="F7" s="239"/>
      <c r="G7" s="239"/>
      <c r="H7" s="240"/>
      <c r="I7" s="88" t="s">
        <v>30</v>
      </c>
      <c r="J7" s="235">
        <f>H31年2月_31J1_研修申込書!J7</f>
        <v>0</v>
      </c>
      <c r="K7" s="236"/>
      <c r="N7" s="43"/>
    </row>
    <row r="8" spans="2:15" ht="4.95" customHeight="1">
      <c r="C8" s="227"/>
      <c r="D8" s="227"/>
      <c r="E8" s="229"/>
      <c r="F8" s="229"/>
      <c r="G8" s="229"/>
      <c r="H8" s="229"/>
      <c r="I8" s="229"/>
      <c r="J8" s="229"/>
      <c r="K8" s="229"/>
      <c r="N8" s="43"/>
    </row>
    <row r="9" spans="2:15" ht="2.4" customHeight="1">
      <c r="C9" s="9"/>
      <c r="D9" s="9"/>
      <c r="E9" s="10"/>
      <c r="F9" s="67"/>
      <c r="G9" s="46"/>
      <c r="H9" s="46"/>
      <c r="I9" s="46"/>
      <c r="J9" s="46"/>
      <c r="K9" s="46"/>
      <c r="N9" s="43"/>
    </row>
    <row r="10" spans="2:15" ht="16.05" customHeight="1" thickBot="1">
      <c r="B10" s="136"/>
      <c r="C10" s="47"/>
      <c r="D10" s="48"/>
      <c r="E10" s="49" t="s">
        <v>31</v>
      </c>
      <c r="F10" s="50">
        <f>F12+F13</f>
        <v>5400</v>
      </c>
      <c r="G10" s="51" t="s">
        <v>32</v>
      </c>
      <c r="H10" s="52" t="s">
        <v>33</v>
      </c>
      <c r="I10" s="53"/>
      <c r="J10" s="54"/>
      <c r="K10" s="54"/>
      <c r="N10" s="43"/>
    </row>
    <row r="11" spans="2:15" ht="6" customHeight="1">
      <c r="B11" s="136"/>
      <c r="C11" s="47"/>
      <c r="D11" s="55"/>
      <c r="E11" s="68"/>
      <c r="F11" s="53"/>
      <c r="G11" s="53"/>
      <c r="H11" s="53"/>
      <c r="I11" s="53"/>
      <c r="J11" s="54"/>
      <c r="K11" s="54"/>
      <c r="N11" s="43"/>
    </row>
    <row r="12" spans="2:15" ht="15" customHeight="1">
      <c r="B12" s="136"/>
      <c r="C12" s="56" t="s">
        <v>70</v>
      </c>
      <c r="D12" s="84"/>
      <c r="E12" s="85"/>
      <c r="F12" s="86">
        <f>D24*I27</f>
        <v>5000</v>
      </c>
      <c r="G12" s="79" t="s">
        <v>34</v>
      </c>
      <c r="H12" s="53"/>
      <c r="I12" s="53"/>
      <c r="J12" s="54"/>
      <c r="K12" s="54"/>
      <c r="N12" s="43"/>
    </row>
    <row r="13" spans="2:15" ht="15" customHeight="1">
      <c r="B13" s="136"/>
      <c r="C13" s="83"/>
      <c r="D13" s="77"/>
      <c r="E13" s="84"/>
      <c r="F13" s="87">
        <f>F12*0.08</f>
        <v>400</v>
      </c>
      <c r="G13" s="79" t="s">
        <v>35</v>
      </c>
      <c r="H13" s="53"/>
      <c r="I13" s="53"/>
      <c r="J13" s="54"/>
      <c r="K13" s="54"/>
      <c r="N13" s="43"/>
    </row>
    <row r="14" spans="2:15" s="75" customFormat="1" ht="13.95" customHeight="1" thickBot="1">
      <c r="B14" s="137"/>
      <c r="C14" s="56" t="s">
        <v>36</v>
      </c>
      <c r="D14" s="77"/>
      <c r="E14" s="78"/>
      <c r="F14" s="79"/>
      <c r="G14" s="79"/>
      <c r="H14" s="79"/>
      <c r="I14" s="79"/>
      <c r="J14" s="54"/>
      <c r="K14" s="54"/>
      <c r="N14" s="80"/>
    </row>
    <row r="15" spans="2:15" s="75" customFormat="1" ht="13.95" customHeight="1" thickBot="1">
      <c r="B15" s="137"/>
      <c r="C15" s="56" t="s">
        <v>37</v>
      </c>
      <c r="D15" s="77"/>
      <c r="E15" s="228">
        <f>O15</f>
        <v>43496</v>
      </c>
      <c r="F15" s="228"/>
      <c r="G15" s="228"/>
      <c r="H15" s="79"/>
      <c r="I15" s="79"/>
      <c r="J15" s="54"/>
      <c r="K15" s="54"/>
      <c r="N15" s="60" t="s">
        <v>38</v>
      </c>
      <c r="O15" s="81">
        <v>43496</v>
      </c>
    </row>
    <row r="16" spans="2:15" s="75" customFormat="1" ht="13.95" customHeight="1">
      <c r="B16" s="137"/>
      <c r="C16" s="56" t="s">
        <v>39</v>
      </c>
      <c r="D16" s="77"/>
      <c r="E16" s="78" t="s">
        <v>40</v>
      </c>
      <c r="F16" s="79"/>
      <c r="G16" s="79" t="s">
        <v>41</v>
      </c>
      <c r="H16" s="79" t="s">
        <v>71</v>
      </c>
      <c r="I16" s="76"/>
      <c r="J16" s="54"/>
      <c r="K16" s="54"/>
    </row>
    <row r="17" spans="2:11" s="75" customFormat="1" ht="13.95" customHeight="1">
      <c r="B17" s="137"/>
      <c r="C17" s="56" t="s">
        <v>42</v>
      </c>
      <c r="D17" s="77"/>
      <c r="E17" s="78" t="s">
        <v>43</v>
      </c>
      <c r="F17" s="79"/>
      <c r="G17" s="79"/>
      <c r="H17" s="79" t="s">
        <v>46</v>
      </c>
      <c r="I17" s="79"/>
      <c r="J17" s="54"/>
      <c r="K17" s="54"/>
    </row>
    <row r="18" spans="2:11" ht="13.95" customHeight="1">
      <c r="B18" s="136"/>
      <c r="C18" s="47"/>
      <c r="D18" s="55"/>
      <c r="E18" s="56"/>
      <c r="F18" s="48" t="s">
        <v>44</v>
      </c>
      <c r="G18" s="82" t="s">
        <v>45</v>
      </c>
      <c r="J18" s="54"/>
      <c r="K18" s="54"/>
    </row>
    <row r="19" spans="2:11" ht="16.05" customHeight="1" thickBot="1">
      <c r="E19" s="43"/>
    </row>
    <row r="20" spans="2:11" ht="50.4" customHeight="1" thickBot="1">
      <c r="B20" s="138" t="str">
        <f>H31年2月_31J1_研修申込書!B11</f>
        <v>31J1</v>
      </c>
      <c r="C20" s="230" t="str">
        <f>H31年2月_31J1_研修申込書!C11</f>
        <v xml:space="preserve"> IoT通信 LPWA LoRaWANシステム開発入門講座</v>
      </c>
      <c r="D20" s="230"/>
      <c r="E20" s="231"/>
      <c r="F20" s="11" t="s">
        <v>13</v>
      </c>
      <c r="G20" s="12" t="s">
        <v>67</v>
      </c>
      <c r="H20" s="123" t="s">
        <v>63</v>
      </c>
      <c r="I20" s="123" t="s">
        <v>62</v>
      </c>
      <c r="J20" s="124" t="s">
        <v>69</v>
      </c>
      <c r="K20" s="125" t="s">
        <v>47</v>
      </c>
    </row>
    <row r="21" spans="2:11" s="75" customFormat="1" ht="13.95" customHeight="1">
      <c r="B21" s="225"/>
      <c r="C21" s="57" t="str">
        <f>H31年2月_31J1_研修申込書!C12</f>
        <v>開催日</v>
      </c>
      <c r="D21" s="71" t="str">
        <f>H31年2月_31J1_研修申込書!D12</f>
        <v>H31/2/7・8</v>
      </c>
      <c r="E21" s="63">
        <f>H31年2月_31J1_研修申込書!E12</f>
        <v>1</v>
      </c>
      <c r="F21" s="64">
        <f>H31年2月_31J1_研修申込書!F12</f>
        <v>0</v>
      </c>
      <c r="G21" s="64">
        <f>H31年2月_31J1_研修申込書!G12</f>
        <v>0</v>
      </c>
      <c r="H21" s="63">
        <f>H31年2月_31J1_研修申込書!H12</f>
        <v>0</v>
      </c>
      <c r="I21" s="131">
        <f>H31年2月_31J1_研修申込書!I12</f>
        <v>0</v>
      </c>
      <c r="J21" s="132">
        <f>H31年2月_31J1_研修申込書!J12</f>
        <v>0</v>
      </c>
      <c r="K21" s="133"/>
    </row>
    <row r="22" spans="2:11" s="75" customFormat="1" ht="13.95" customHeight="1">
      <c r="B22" s="225"/>
      <c r="C22" s="62" t="str">
        <f>H31年2月_31J1_研修申込書!C13</f>
        <v>開催曜日</v>
      </c>
      <c r="D22" s="69" t="str">
        <f>H31年2月_31J1_研修申込書!D13</f>
        <v>(木),(金)</v>
      </c>
      <c r="E22" s="13">
        <f>H31年2月_31J1_研修申込書!E13</f>
        <v>2</v>
      </c>
      <c r="F22" s="58">
        <f>H31年2月_31J1_研修申込書!F13</f>
        <v>0</v>
      </c>
      <c r="G22" s="58">
        <f>H31年2月_31J1_研修申込書!G13</f>
        <v>0</v>
      </c>
      <c r="H22" s="13">
        <f>H31年2月_31J1_研修申込書!H13</f>
        <v>0</v>
      </c>
      <c r="I22" s="118">
        <f>H31年2月_31J1_研修申込書!I13</f>
        <v>0</v>
      </c>
      <c r="J22" s="122">
        <f>H31年2月_31J1_研修申込書!J13</f>
        <v>0</v>
      </c>
      <c r="K22" s="130"/>
    </row>
    <row r="23" spans="2:11" s="75" customFormat="1" ht="13.95" customHeight="1">
      <c r="B23" s="225"/>
      <c r="C23" s="62" t="str">
        <f>H31年2月_31J1_研修申込書!C14</f>
        <v>受講料（税別）</v>
      </c>
      <c r="D23" s="69" t="str">
        <f>H31年2月_31J1_研修申込書!D14</f>
        <v>(無料）</v>
      </c>
      <c r="E23" s="19">
        <f>H31年2月_31J1_研修申込書!E14</f>
        <v>3</v>
      </c>
      <c r="F23" s="58">
        <f>H31年2月_31J1_研修申込書!F14</f>
        <v>0</v>
      </c>
      <c r="G23" s="58">
        <f>H31年2月_31J1_研修申込書!G14</f>
        <v>0</v>
      </c>
      <c r="H23" s="13">
        <f>H31年2月_31J1_研修申込書!H14</f>
        <v>0</v>
      </c>
      <c r="I23" s="118">
        <f>H31年2月_31J1_研修申込書!I14</f>
        <v>0</v>
      </c>
      <c r="J23" s="120">
        <f>H31年2月_31J1_研修申込書!J14</f>
        <v>0</v>
      </c>
      <c r="K23" s="116"/>
    </row>
    <row r="24" spans="2:11" s="75" customFormat="1" ht="13.95" customHeight="1">
      <c r="B24" s="225"/>
      <c r="C24" s="62" t="str">
        <f>H31年2月_31J1_研修申込書!C15</f>
        <v>ﾃｷｽﾄ代（税別）</v>
      </c>
      <c r="D24" s="69">
        <f>H31年2月_31J1_研修申込書!D15</f>
        <v>5000</v>
      </c>
      <c r="E24" s="19">
        <f>H31年2月_31J1_研修申込書!E15</f>
        <v>4</v>
      </c>
      <c r="F24" s="58">
        <f>H31年2月_31J1_研修申込書!F15</f>
        <v>0</v>
      </c>
      <c r="G24" s="58">
        <f>H31年2月_31J1_研修申込書!G15</f>
        <v>0</v>
      </c>
      <c r="H24" s="13">
        <f>H31年2月_31J1_研修申込書!H15</f>
        <v>0</v>
      </c>
      <c r="I24" s="118">
        <f>H31年2月_31J1_研修申込書!I15</f>
        <v>0</v>
      </c>
      <c r="J24" s="122">
        <f>H31年2月_31J1_研修申込書!J15</f>
        <v>0</v>
      </c>
      <c r="K24" s="116"/>
    </row>
    <row r="25" spans="2:11" s="75" customFormat="1" ht="13.95" customHeight="1">
      <c r="B25" s="225"/>
      <c r="C25" s="62" t="str">
        <f>H31年2月_31J1_研修申込書!C16</f>
        <v>受講料（税込）</v>
      </c>
      <c r="D25" s="69" t="str">
        <f>H31年2月_31J1_研修申込書!D16</f>
        <v>(無料）</v>
      </c>
      <c r="E25" s="19">
        <f>H31年2月_31J1_研修申込書!E16</f>
        <v>5</v>
      </c>
      <c r="F25" s="58">
        <f>H31年2月_31J1_研修申込書!F16</f>
        <v>0</v>
      </c>
      <c r="G25" s="58">
        <f>H31年2月_31J1_研修申込書!G16</f>
        <v>0</v>
      </c>
      <c r="H25" s="13">
        <f>H31年2月_31J1_研修申込書!H16</f>
        <v>0</v>
      </c>
      <c r="I25" s="118">
        <f>H31年2月_31J1_研修申込書!I16</f>
        <v>0</v>
      </c>
      <c r="J25" s="122">
        <f>H31年2月_31J1_研修申込書!J16</f>
        <v>0</v>
      </c>
      <c r="K25" s="116"/>
    </row>
    <row r="26" spans="2:11" s="75" customFormat="1" ht="13.95" customHeight="1" thickBot="1">
      <c r="B26" s="225"/>
      <c r="C26" s="59" t="str">
        <f>H31年2月_31J1_研修申込書!C17</f>
        <v>ﾃｷｽﾄ代（税込）</v>
      </c>
      <c r="D26" s="70">
        <f>H31年2月_31J1_研修申込書!D17</f>
        <v>5400</v>
      </c>
      <c r="E26" s="23">
        <f>H31年2月_31J1_研修申込書!E17</f>
        <v>6</v>
      </c>
      <c r="F26" s="61">
        <f>H31年2月_31J1_研修申込書!F17</f>
        <v>0</v>
      </c>
      <c r="G26" s="61">
        <f>H31年2月_31J1_研修申込書!G17</f>
        <v>0</v>
      </c>
      <c r="H26" s="13">
        <f>H31年2月_31J1_研修申込書!H17</f>
        <v>0</v>
      </c>
      <c r="I26" s="118">
        <f>H31年2月_31J1_研修申込書!I17</f>
        <v>0</v>
      </c>
      <c r="J26" s="121">
        <f>H31年2月_31J1_研修申込書!J17</f>
        <v>0</v>
      </c>
      <c r="K26" s="117"/>
    </row>
    <row r="27" spans="2:11" ht="16.05" customHeight="1" thickBot="1">
      <c r="B27" s="226"/>
      <c r="C27" s="31" t="str">
        <f>H31年2月_31J1_研修申込書!C18</f>
        <v>金額合計</v>
      </c>
      <c r="D27" s="26" t="str">
        <f>H31年2月_31J1_研修申込書!D18</f>
        <v>税別</v>
      </c>
      <c r="E27" s="27"/>
      <c r="F27" s="33"/>
      <c r="G27" s="34"/>
      <c r="H27" s="126" t="s">
        <v>23</v>
      </c>
      <c r="I27" s="127">
        <v>1</v>
      </c>
      <c r="J27" s="128" t="s">
        <v>64</v>
      </c>
      <c r="K27" s="129">
        <f>D26*I27</f>
        <v>5400</v>
      </c>
    </row>
  </sheetData>
  <protectedRanges>
    <protectedRange sqref="O2 O4 O15 E15:G15" name="範囲1"/>
  </protectedRanges>
  <mergeCells count="19">
    <mergeCell ref="B21:B27"/>
    <mergeCell ref="C5:D5"/>
    <mergeCell ref="C6:D6"/>
    <mergeCell ref="C8:D8"/>
    <mergeCell ref="E15:G15"/>
    <mergeCell ref="E8:K8"/>
    <mergeCell ref="C20:E20"/>
    <mergeCell ref="G6:H6"/>
    <mergeCell ref="C7:D7"/>
    <mergeCell ref="J7:K7"/>
    <mergeCell ref="E5:K5"/>
    <mergeCell ref="E6:F6"/>
    <mergeCell ref="E7:H7"/>
    <mergeCell ref="B1:K1"/>
    <mergeCell ref="C2:D2"/>
    <mergeCell ref="C3:D3"/>
    <mergeCell ref="C4:D4"/>
    <mergeCell ref="G4:K4"/>
    <mergeCell ref="E3:I3"/>
  </mergeCells>
  <phoneticPr fontId="6"/>
  <printOptions horizontalCentered="1"/>
  <pageMargins left="0.62992125984251968" right="0" top="0.35433070866141736" bottom="0.35433070866141736" header="0.31496062992125984" footer="0.15748031496062992"/>
  <pageSetup paperSize="9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6"/>
  <sheetViews>
    <sheetView showGridLines="0" topLeftCell="A12" zoomScale="70" zoomScaleNormal="70" workbookViewId="0">
      <selection activeCell="F21" sqref="F21"/>
    </sheetView>
  </sheetViews>
  <sheetFormatPr defaultColWidth="6.75" defaultRowHeight="17.399999999999999"/>
  <cols>
    <col min="1" max="1" width="2.75" style="142" customWidth="1"/>
    <col min="2" max="2" width="6.25" style="142" customWidth="1"/>
    <col min="3" max="3" width="16.6640625" style="142" customWidth="1"/>
    <col min="4" max="4" width="47.08203125" style="142" customWidth="1"/>
    <col min="5" max="5" width="10.75" style="142" customWidth="1"/>
    <col min="6" max="16384" width="6.75" style="142"/>
  </cols>
  <sheetData>
    <row r="1" spans="1:5" ht="18" thickBot="1">
      <c r="A1" s="170"/>
      <c r="B1" s="140"/>
      <c r="C1" s="140"/>
      <c r="D1" s="141"/>
      <c r="E1" s="140"/>
    </row>
    <row r="2" spans="1:5" ht="36.9" customHeight="1">
      <c r="A2" s="143"/>
      <c r="B2" s="244" t="s">
        <v>79</v>
      </c>
      <c r="C2" s="244"/>
      <c r="D2" s="244"/>
      <c r="E2" s="144"/>
    </row>
    <row r="3" spans="1:5" ht="10.5" customHeight="1">
      <c r="A3" s="145"/>
      <c r="B3" s="145"/>
      <c r="C3" s="145"/>
      <c r="D3" s="146"/>
      <c r="E3" s="145"/>
    </row>
    <row r="4" spans="1:5" ht="18" customHeight="1">
      <c r="A4" s="147" t="s">
        <v>80</v>
      </c>
      <c r="B4" s="145"/>
      <c r="C4" s="145"/>
      <c r="D4" s="146"/>
      <c r="E4" s="145"/>
    </row>
    <row r="5" spans="1:5" ht="20.25" customHeight="1">
      <c r="A5" s="145"/>
      <c r="B5" s="148" t="s">
        <v>81</v>
      </c>
      <c r="C5" s="148"/>
      <c r="D5" s="148" t="s">
        <v>82</v>
      </c>
      <c r="E5" s="145"/>
    </row>
    <row r="6" spans="1:5" ht="20.25" customHeight="1">
      <c r="A6" s="145"/>
      <c r="B6" s="148" t="s">
        <v>83</v>
      </c>
      <c r="C6" s="149"/>
      <c r="D6" s="149" t="s">
        <v>84</v>
      </c>
      <c r="E6" s="145"/>
    </row>
    <row r="7" spans="1:5" ht="20.25" customHeight="1">
      <c r="A7" s="145"/>
      <c r="B7" s="148" t="s">
        <v>85</v>
      </c>
      <c r="C7" s="149"/>
      <c r="D7" s="145" t="s">
        <v>86</v>
      </c>
      <c r="E7" s="145"/>
    </row>
    <row r="8" spans="1:5" s="152" customFormat="1" ht="31.5" customHeight="1">
      <c r="A8" s="150"/>
      <c r="B8" s="245"/>
      <c r="C8" s="245"/>
      <c r="D8" s="151" t="s">
        <v>87</v>
      </c>
      <c r="E8" s="150"/>
    </row>
    <row r="9" spans="1:5" ht="20.25" customHeight="1">
      <c r="A9" s="145"/>
      <c r="B9" s="149" t="s">
        <v>88</v>
      </c>
      <c r="C9" s="149"/>
      <c r="D9" s="153" t="s">
        <v>89</v>
      </c>
      <c r="E9" s="145"/>
    </row>
    <row r="10" spans="1:5" ht="20.25" customHeight="1">
      <c r="A10" s="145"/>
      <c r="B10" s="149" t="s">
        <v>90</v>
      </c>
      <c r="C10" s="149"/>
      <c r="D10" s="154" t="s">
        <v>91</v>
      </c>
      <c r="E10" s="145"/>
    </row>
    <row r="11" spans="1:5" ht="20.25" customHeight="1">
      <c r="A11" s="145"/>
      <c r="B11" s="149" t="s">
        <v>92</v>
      </c>
      <c r="C11" s="149"/>
      <c r="D11" s="154" t="s">
        <v>106</v>
      </c>
      <c r="E11" s="145"/>
    </row>
    <row r="12" spans="1:5" ht="15" customHeight="1">
      <c r="A12" s="145"/>
      <c r="B12" s="149" t="s">
        <v>93</v>
      </c>
      <c r="C12" s="149"/>
      <c r="D12" s="154" t="s">
        <v>94</v>
      </c>
      <c r="E12" s="145"/>
    </row>
    <row r="13" spans="1:5">
      <c r="A13" s="145"/>
      <c r="B13" s="246"/>
      <c r="C13" s="246"/>
      <c r="D13" s="145"/>
      <c r="E13" s="145"/>
    </row>
    <row r="14" spans="1:5" ht="18" customHeight="1">
      <c r="A14" s="147" t="s">
        <v>95</v>
      </c>
      <c r="B14" s="145"/>
      <c r="C14" s="145"/>
      <c r="D14" s="146"/>
      <c r="E14" s="145"/>
    </row>
    <row r="15" spans="1:5" ht="22.5" customHeight="1">
      <c r="A15" s="145"/>
      <c r="B15" s="247" t="s">
        <v>96</v>
      </c>
      <c r="C15" s="247"/>
      <c r="D15" s="247"/>
      <c r="E15" s="151"/>
    </row>
    <row r="16" spans="1:5">
      <c r="A16" s="145"/>
      <c r="B16" s="145"/>
      <c r="C16" s="145"/>
      <c r="D16" s="145"/>
      <c r="E16" s="145"/>
    </row>
    <row r="17" spans="1:5" ht="17.399999999999999" customHeight="1">
      <c r="A17" s="155" t="s">
        <v>97</v>
      </c>
      <c r="B17" s="156"/>
      <c r="C17" s="156"/>
      <c r="D17" s="157"/>
      <c r="E17" s="158"/>
    </row>
    <row r="18" spans="1:5" ht="93.75" customHeight="1">
      <c r="A18" s="156"/>
      <c r="B18" s="248" t="s">
        <v>98</v>
      </c>
      <c r="C18" s="248"/>
      <c r="D18" s="248"/>
      <c r="E18" s="159"/>
    </row>
    <row r="19" spans="1:5" ht="30.75" customHeight="1">
      <c r="A19" s="155" t="s">
        <v>99</v>
      </c>
      <c r="B19" s="156"/>
      <c r="C19" s="156"/>
      <c r="D19" s="149"/>
      <c r="E19" s="156"/>
    </row>
    <row r="20" spans="1:5" ht="140.25" customHeight="1">
      <c r="A20" s="160"/>
      <c r="B20" s="242" t="s">
        <v>100</v>
      </c>
      <c r="C20" s="242"/>
      <c r="D20" s="242"/>
      <c r="E20" s="161"/>
    </row>
    <row r="21" spans="1:5" ht="250.5" customHeight="1">
      <c r="A21" s="160"/>
      <c r="B21" s="241" t="s">
        <v>101</v>
      </c>
      <c r="C21" s="241"/>
      <c r="D21" s="241"/>
      <c r="E21" s="162"/>
    </row>
    <row r="22" spans="1:5" s="166" customFormat="1" ht="21.6">
      <c r="A22" s="163"/>
      <c r="B22" s="164"/>
      <c r="C22" s="242"/>
      <c r="D22" s="242"/>
      <c r="E22" s="165"/>
    </row>
    <row r="23" spans="1:5" ht="18" customHeight="1">
      <c r="A23" s="147" t="s">
        <v>102</v>
      </c>
      <c r="B23" s="156"/>
      <c r="C23" s="156"/>
      <c r="D23" s="167"/>
      <c r="E23" s="160"/>
    </row>
    <row r="24" spans="1:5" ht="133.5" customHeight="1">
      <c r="A24" s="163"/>
      <c r="B24" s="168"/>
      <c r="C24" s="243" t="s">
        <v>103</v>
      </c>
      <c r="D24" s="243"/>
      <c r="E24" s="160"/>
    </row>
    <row r="25" spans="1:5">
      <c r="A25" s="163"/>
      <c r="B25" s="140"/>
      <c r="C25" s="140"/>
      <c r="D25" s="160"/>
      <c r="E25" s="160"/>
    </row>
    <row r="26" spans="1:5">
      <c r="A26" s="163"/>
      <c r="B26" s="169"/>
      <c r="C26" s="169"/>
      <c r="D26" s="160"/>
      <c r="E26" s="160"/>
    </row>
  </sheetData>
  <mergeCells count="9">
    <mergeCell ref="B21:D21"/>
    <mergeCell ref="C22:D22"/>
    <mergeCell ref="C24:D24"/>
    <mergeCell ref="B2:D2"/>
    <mergeCell ref="B8:C8"/>
    <mergeCell ref="B13:C13"/>
    <mergeCell ref="B15:D15"/>
    <mergeCell ref="B18:D18"/>
    <mergeCell ref="B20:D20"/>
  </mergeCells>
  <phoneticPr fontId="41"/>
  <printOptions horizontalCentered="1" verticalCentered="1"/>
  <pageMargins left="0.59055118110236227" right="0.59055118110236227" top="0.59055118110236227" bottom="0.59055118110236227" header="0.43307086614173229" footer="0.27559055118110237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30"/>
  <sheetViews>
    <sheetView workbookViewId="0">
      <selection activeCell="E7" sqref="E7"/>
    </sheetView>
  </sheetViews>
  <sheetFormatPr defaultRowHeight="16.2"/>
  <cols>
    <col min="1" max="1" width="1.58203125" customWidth="1"/>
    <col min="2" max="2" width="2.25" customWidth="1"/>
    <col min="3" max="3" width="4.5" customWidth="1"/>
    <col min="4" max="4" width="14.25" customWidth="1"/>
    <col min="5" max="5" width="11.25" customWidth="1"/>
    <col min="6" max="7" width="12.4140625" customWidth="1"/>
    <col min="8" max="8" width="11.4140625" customWidth="1"/>
    <col min="9" max="9" width="18.5" customWidth="1"/>
    <col min="10" max="10" width="8.25" customWidth="1"/>
    <col min="11" max="11" width="17.25" customWidth="1"/>
    <col min="12" max="12" width="4.5" customWidth="1"/>
    <col min="13" max="13" width="3.75" customWidth="1"/>
    <col min="14" max="14" width="2.75" customWidth="1"/>
    <col min="15" max="15" width="13.25" customWidth="1"/>
    <col min="16" max="16" width="14.5" customWidth="1"/>
    <col min="17" max="17" width="5.58203125" customWidth="1"/>
    <col min="18" max="18" width="6.25" customWidth="1"/>
    <col min="19" max="19" width="19.75" customWidth="1"/>
    <col min="20" max="20" width="13.5" customWidth="1"/>
  </cols>
  <sheetData>
    <row r="2" spans="3:20">
      <c r="C2" s="99" t="s">
        <v>48</v>
      </c>
      <c r="D2" s="100" t="s">
        <v>49</v>
      </c>
      <c r="E2" s="100" t="s">
        <v>50</v>
      </c>
      <c r="F2" s="101" t="s">
        <v>51</v>
      </c>
      <c r="G2" s="101" t="s">
        <v>56</v>
      </c>
      <c r="H2" s="100" t="s">
        <v>52</v>
      </c>
      <c r="I2" s="101" t="s">
        <v>53</v>
      </c>
      <c r="J2" s="101" t="s">
        <v>54</v>
      </c>
      <c r="K2" s="100" t="s">
        <v>55</v>
      </c>
      <c r="L2" s="92"/>
      <c r="M2" s="97"/>
      <c r="N2" s="97"/>
      <c r="O2" s="98" t="s">
        <v>57</v>
      </c>
      <c r="P2" s="98" t="s">
        <v>58</v>
      </c>
      <c r="Q2" s="98" t="s">
        <v>59</v>
      </c>
      <c r="R2" s="98" t="s">
        <v>60</v>
      </c>
      <c r="S2" s="98" t="s">
        <v>61</v>
      </c>
      <c r="T2" s="98" t="s">
        <v>68</v>
      </c>
    </row>
    <row r="3" spans="3:20">
      <c r="C3" s="89"/>
      <c r="D3" s="90">
        <f>H31年2月_31J1_研修申込書!E3</f>
        <v>0</v>
      </c>
      <c r="E3" s="90">
        <f>H31年2月_31J1_研修申込書!E5</f>
        <v>0</v>
      </c>
      <c r="F3" s="91">
        <f>H31年2月_31J1_研修申込書!G6</f>
        <v>0</v>
      </c>
      <c r="G3" s="91">
        <f>H31年2月_31J1_研修申込書!J6</f>
        <v>0</v>
      </c>
      <c r="H3" s="90">
        <f>H31年2月_31J1_研修申込書!E7</f>
        <v>0</v>
      </c>
      <c r="I3" s="91">
        <f>H31年2月_31J1_研修申込書!E8</f>
        <v>0</v>
      </c>
      <c r="J3" s="91">
        <f>H31年2月_31J1_研修申込書!F4</f>
        <v>0</v>
      </c>
      <c r="K3" s="90">
        <f>H31年2月_31J1_研修申込書!G4</f>
        <v>0</v>
      </c>
      <c r="L3" s="93"/>
      <c r="M3" t="str">
        <f>H31年2月_31J1_研修申込書!B11</f>
        <v>31J1</v>
      </c>
      <c r="N3">
        <v>1</v>
      </c>
      <c r="O3">
        <f>H31年2月_31J1_研修申込書!F12</f>
        <v>0</v>
      </c>
      <c r="P3">
        <f>H31年2月_31J1_研修申込書!G12</f>
        <v>0</v>
      </c>
      <c r="Q3">
        <f>H31年2月_31J1_研修申込書!J12</f>
        <v>0</v>
      </c>
      <c r="R3">
        <f>H31年2月_31J1_研修申込書!I12</f>
        <v>0</v>
      </c>
      <c r="S3">
        <f>H31年2月_31J1_研修申込書!K12</f>
        <v>0</v>
      </c>
      <c r="T3">
        <f>H31年2月_31J1_研修申込書!H12</f>
        <v>0</v>
      </c>
    </row>
    <row r="4" spans="3:20">
      <c r="N4">
        <v>2</v>
      </c>
      <c r="O4">
        <f>H31年2月_31J1_研修申込書!F13</f>
        <v>0</v>
      </c>
      <c r="P4">
        <f>H31年2月_31J1_研修申込書!G13</f>
        <v>0</v>
      </c>
      <c r="Q4">
        <f>H31年2月_31J1_研修申込書!J13</f>
        <v>0</v>
      </c>
      <c r="R4">
        <f>H31年2月_31J1_研修申込書!I13</f>
        <v>0</v>
      </c>
      <c r="S4">
        <f>H31年2月_31J1_研修申込書!K13</f>
        <v>0</v>
      </c>
      <c r="T4">
        <f>H31年2月_31J1_研修申込書!H13</f>
        <v>0</v>
      </c>
    </row>
    <row r="5" spans="3:20">
      <c r="N5">
        <v>3</v>
      </c>
      <c r="O5">
        <f>H31年2月_31J1_研修申込書!F14</f>
        <v>0</v>
      </c>
      <c r="P5">
        <f>H31年2月_31J1_研修申込書!G14</f>
        <v>0</v>
      </c>
      <c r="Q5">
        <f>H31年2月_31J1_研修申込書!J14</f>
        <v>0</v>
      </c>
      <c r="R5">
        <f>H31年2月_31J1_研修申込書!I14</f>
        <v>0</v>
      </c>
      <c r="S5">
        <f>H31年2月_31J1_研修申込書!K14</f>
        <v>0</v>
      </c>
      <c r="T5">
        <f>H31年2月_31J1_研修申込書!H14</f>
        <v>0</v>
      </c>
    </row>
    <row r="6" spans="3:20">
      <c r="N6">
        <v>4</v>
      </c>
      <c r="O6">
        <f>H31年2月_31J1_研修申込書!F15</f>
        <v>0</v>
      </c>
      <c r="P6">
        <f>H31年2月_31J1_研修申込書!G15</f>
        <v>0</v>
      </c>
      <c r="Q6">
        <f>H31年2月_31J1_研修申込書!J15</f>
        <v>0</v>
      </c>
      <c r="R6">
        <f>H31年2月_31J1_研修申込書!I15</f>
        <v>0</v>
      </c>
      <c r="S6">
        <f>H31年2月_31J1_研修申込書!K15</f>
        <v>0</v>
      </c>
      <c r="T6">
        <f>H31年2月_31J1_研修申込書!H15</f>
        <v>0</v>
      </c>
    </row>
    <row r="7" spans="3:20">
      <c r="N7">
        <v>5</v>
      </c>
      <c r="O7">
        <f>H31年2月_31J1_研修申込書!F16</f>
        <v>0</v>
      </c>
      <c r="P7">
        <f>H31年2月_31J1_研修申込書!G16</f>
        <v>0</v>
      </c>
      <c r="Q7">
        <f>H31年2月_31J1_研修申込書!J16</f>
        <v>0</v>
      </c>
      <c r="R7">
        <f>H31年2月_31J1_研修申込書!I16</f>
        <v>0</v>
      </c>
      <c r="S7">
        <f>H31年2月_31J1_研修申込書!K16</f>
        <v>0</v>
      </c>
      <c r="T7">
        <f>H31年2月_31J1_研修申込書!H16</f>
        <v>0</v>
      </c>
    </row>
    <row r="8" spans="3:20">
      <c r="N8">
        <v>6</v>
      </c>
      <c r="O8">
        <f>H31年2月_31J1_研修申込書!F17</f>
        <v>0</v>
      </c>
      <c r="P8">
        <f>H31年2月_31J1_研修申込書!G17</f>
        <v>0</v>
      </c>
      <c r="Q8">
        <f>H31年2月_31J1_研修申込書!J17</f>
        <v>0</v>
      </c>
      <c r="R8">
        <f>H31年2月_31J1_研修申込書!I17</f>
        <v>0</v>
      </c>
      <c r="S8">
        <f>H31年2月_31J1_研修申込書!K17</f>
        <v>0</v>
      </c>
      <c r="T8" s="95">
        <f>H31年2月_31J1_研修申込書!H17</f>
        <v>0</v>
      </c>
    </row>
    <row r="9" spans="3:20" ht="16.8" thickBot="1">
      <c r="L9" s="94"/>
      <c r="M9" s="96"/>
      <c r="N9" s="96">
        <v>7</v>
      </c>
      <c r="O9" s="96"/>
      <c r="P9" s="96"/>
      <c r="Q9" s="96"/>
      <c r="R9" s="96"/>
      <c r="S9" s="96"/>
      <c r="T9" s="115"/>
    </row>
    <row r="10" spans="3:20">
      <c r="M10" t="e">
        <f>H31年2月_31J1_研修申込書!#REF!</f>
        <v>#REF!</v>
      </c>
      <c r="N10">
        <v>1</v>
      </c>
      <c r="O10" t="e">
        <f>H31年2月_31J1_研修申込書!#REF!</f>
        <v>#REF!</v>
      </c>
      <c r="P10" t="e">
        <f>H31年2月_31J1_研修申込書!#REF!</f>
        <v>#REF!</v>
      </c>
      <c r="Q10" t="e">
        <f>H31年2月_31J1_研修申込書!#REF!</f>
        <v>#REF!</v>
      </c>
      <c r="R10" t="e">
        <f>H31年2月_31J1_研修申込書!#REF!</f>
        <v>#REF!</v>
      </c>
      <c r="S10" t="e">
        <f>H31年2月_31J1_研修申込書!#REF!</f>
        <v>#REF!</v>
      </c>
      <c r="T10" t="e">
        <f>H31年2月_31J1_研修申込書!#REF!</f>
        <v>#REF!</v>
      </c>
    </row>
    <row r="11" spans="3:20">
      <c r="N11">
        <v>2</v>
      </c>
      <c r="O11" t="e">
        <f>H31年2月_31J1_研修申込書!#REF!</f>
        <v>#REF!</v>
      </c>
      <c r="P11" t="e">
        <f>H31年2月_31J1_研修申込書!#REF!</f>
        <v>#REF!</v>
      </c>
      <c r="Q11" t="e">
        <f>H31年2月_31J1_研修申込書!#REF!</f>
        <v>#REF!</v>
      </c>
      <c r="R11" t="e">
        <f>H31年2月_31J1_研修申込書!#REF!</f>
        <v>#REF!</v>
      </c>
      <c r="S11" t="e">
        <f>H31年2月_31J1_研修申込書!#REF!</f>
        <v>#REF!</v>
      </c>
      <c r="T11" t="e">
        <f>H31年2月_31J1_研修申込書!#REF!</f>
        <v>#REF!</v>
      </c>
    </row>
    <row r="12" spans="3:20">
      <c r="N12">
        <v>3</v>
      </c>
      <c r="O12" t="e">
        <f>H31年2月_31J1_研修申込書!#REF!</f>
        <v>#REF!</v>
      </c>
      <c r="P12" t="e">
        <f>H31年2月_31J1_研修申込書!#REF!</f>
        <v>#REF!</v>
      </c>
      <c r="Q12" t="e">
        <f>H31年2月_31J1_研修申込書!#REF!</f>
        <v>#REF!</v>
      </c>
      <c r="R12" t="e">
        <f>H31年2月_31J1_研修申込書!#REF!</f>
        <v>#REF!</v>
      </c>
      <c r="S12" t="e">
        <f>H31年2月_31J1_研修申込書!#REF!</f>
        <v>#REF!</v>
      </c>
      <c r="T12" t="e">
        <f>H31年2月_31J1_研修申込書!#REF!</f>
        <v>#REF!</v>
      </c>
    </row>
    <row r="13" spans="3:20">
      <c r="N13">
        <v>4</v>
      </c>
      <c r="O13" t="e">
        <f>H31年2月_31J1_研修申込書!#REF!</f>
        <v>#REF!</v>
      </c>
      <c r="P13" t="e">
        <f>H31年2月_31J1_研修申込書!#REF!</f>
        <v>#REF!</v>
      </c>
      <c r="Q13" t="e">
        <f>H31年2月_31J1_研修申込書!#REF!</f>
        <v>#REF!</v>
      </c>
      <c r="R13" t="e">
        <f>H31年2月_31J1_研修申込書!#REF!</f>
        <v>#REF!</v>
      </c>
      <c r="S13" t="e">
        <f>H31年2月_31J1_研修申込書!#REF!</f>
        <v>#REF!</v>
      </c>
      <c r="T13" t="e">
        <f>H31年2月_31J1_研修申込書!#REF!</f>
        <v>#REF!</v>
      </c>
    </row>
    <row r="14" spans="3:20">
      <c r="N14">
        <v>5</v>
      </c>
      <c r="O14" t="e">
        <f>H31年2月_31J1_研修申込書!#REF!</f>
        <v>#REF!</v>
      </c>
      <c r="P14" t="e">
        <f>H31年2月_31J1_研修申込書!#REF!</f>
        <v>#REF!</v>
      </c>
      <c r="Q14" t="e">
        <f>H31年2月_31J1_研修申込書!#REF!</f>
        <v>#REF!</v>
      </c>
      <c r="R14" t="e">
        <f>H31年2月_31J1_研修申込書!#REF!</f>
        <v>#REF!</v>
      </c>
      <c r="S14" t="e">
        <f>H31年2月_31J1_研修申込書!#REF!</f>
        <v>#REF!</v>
      </c>
      <c r="T14" t="e">
        <f>H31年2月_31J1_研修申込書!#REF!</f>
        <v>#REF!</v>
      </c>
    </row>
    <row r="15" spans="3:20">
      <c r="N15">
        <v>6</v>
      </c>
      <c r="O15" t="e">
        <f>H31年2月_31J1_研修申込書!#REF!</f>
        <v>#REF!</v>
      </c>
      <c r="P15" t="e">
        <f>H31年2月_31J1_研修申込書!#REF!</f>
        <v>#REF!</v>
      </c>
      <c r="Q15" t="e">
        <f>H31年2月_31J1_研修申込書!#REF!</f>
        <v>#REF!</v>
      </c>
      <c r="R15" t="e">
        <f>H31年2月_31J1_研修申込書!#REF!</f>
        <v>#REF!</v>
      </c>
      <c r="S15" t="e">
        <f>H31年2月_31J1_研修申込書!#REF!</f>
        <v>#REF!</v>
      </c>
      <c r="T15" t="e">
        <f>H31年2月_31J1_研修申込書!#REF!</f>
        <v>#REF!</v>
      </c>
    </row>
    <row r="16" spans="3:20" ht="16.8" thickBot="1">
      <c r="L16" s="94"/>
      <c r="M16" s="96"/>
      <c r="N16" s="96">
        <v>7</v>
      </c>
      <c r="O16" s="96"/>
      <c r="P16" s="96"/>
      <c r="Q16" s="96"/>
      <c r="R16" s="96"/>
      <c r="S16" s="96"/>
      <c r="T16" s="115"/>
    </row>
    <row r="17" spans="3:20">
      <c r="M17" t="e">
        <f>H31年2月_31J1_研修申込書!#REF!</f>
        <v>#REF!</v>
      </c>
      <c r="N17">
        <v>1</v>
      </c>
      <c r="O17" t="e">
        <f>H31年2月_31J1_研修申込書!#REF!</f>
        <v>#REF!</v>
      </c>
      <c r="P17" t="e">
        <f>H31年2月_31J1_研修申込書!#REF!</f>
        <v>#REF!</v>
      </c>
      <c r="Q17" t="e">
        <f>H31年2月_31J1_研修申込書!#REF!</f>
        <v>#REF!</v>
      </c>
      <c r="R17" t="e">
        <f>H31年2月_31J1_研修申込書!#REF!</f>
        <v>#REF!</v>
      </c>
      <c r="S17" t="e">
        <f>H31年2月_31J1_研修申込書!#REF!</f>
        <v>#REF!</v>
      </c>
      <c r="T17" t="e">
        <f>H31年2月_31J1_研修申込書!#REF!</f>
        <v>#REF!</v>
      </c>
    </row>
    <row r="18" spans="3:20">
      <c r="N18">
        <v>2</v>
      </c>
      <c r="O18" t="e">
        <f>H31年2月_31J1_研修申込書!#REF!</f>
        <v>#REF!</v>
      </c>
      <c r="P18" t="e">
        <f>H31年2月_31J1_研修申込書!#REF!</f>
        <v>#REF!</v>
      </c>
      <c r="Q18" t="e">
        <f>H31年2月_31J1_研修申込書!#REF!</f>
        <v>#REF!</v>
      </c>
      <c r="R18" t="e">
        <f>H31年2月_31J1_研修申込書!#REF!</f>
        <v>#REF!</v>
      </c>
      <c r="S18" t="e">
        <f>H31年2月_31J1_研修申込書!#REF!</f>
        <v>#REF!</v>
      </c>
      <c r="T18" t="e">
        <f>H31年2月_31J1_研修申込書!#REF!</f>
        <v>#REF!</v>
      </c>
    </row>
    <row r="19" spans="3:20">
      <c r="N19">
        <v>3</v>
      </c>
      <c r="O19" t="e">
        <f>H31年2月_31J1_研修申込書!#REF!</f>
        <v>#REF!</v>
      </c>
      <c r="P19" t="e">
        <f>H31年2月_31J1_研修申込書!#REF!</f>
        <v>#REF!</v>
      </c>
      <c r="Q19" t="e">
        <f>H31年2月_31J1_研修申込書!#REF!</f>
        <v>#REF!</v>
      </c>
      <c r="R19" t="e">
        <f>H31年2月_31J1_研修申込書!#REF!</f>
        <v>#REF!</v>
      </c>
      <c r="S19" t="e">
        <f>H31年2月_31J1_研修申込書!#REF!</f>
        <v>#REF!</v>
      </c>
      <c r="T19" t="e">
        <f>H31年2月_31J1_研修申込書!#REF!</f>
        <v>#REF!</v>
      </c>
    </row>
    <row r="20" spans="3:20">
      <c r="N20">
        <v>4</v>
      </c>
      <c r="O20" t="e">
        <f>H31年2月_31J1_研修申込書!#REF!</f>
        <v>#REF!</v>
      </c>
      <c r="P20" t="e">
        <f>H31年2月_31J1_研修申込書!#REF!</f>
        <v>#REF!</v>
      </c>
      <c r="Q20" t="e">
        <f>H31年2月_31J1_研修申込書!#REF!</f>
        <v>#REF!</v>
      </c>
      <c r="R20" t="e">
        <f>H31年2月_31J1_研修申込書!#REF!</f>
        <v>#REF!</v>
      </c>
      <c r="S20" t="e">
        <f>H31年2月_31J1_研修申込書!#REF!</f>
        <v>#REF!</v>
      </c>
      <c r="T20" t="e">
        <f>H31年2月_31J1_研修申込書!#REF!</f>
        <v>#REF!</v>
      </c>
    </row>
    <row r="21" spans="3:20">
      <c r="N21">
        <v>5</v>
      </c>
      <c r="O21" t="e">
        <f>H31年2月_31J1_研修申込書!#REF!</f>
        <v>#REF!</v>
      </c>
      <c r="P21" t="e">
        <f>H31年2月_31J1_研修申込書!#REF!</f>
        <v>#REF!</v>
      </c>
      <c r="Q21" t="e">
        <f>H31年2月_31J1_研修申込書!#REF!</f>
        <v>#REF!</v>
      </c>
      <c r="R21" t="e">
        <f>H31年2月_31J1_研修申込書!#REF!</f>
        <v>#REF!</v>
      </c>
      <c r="S21" t="e">
        <f>H31年2月_31J1_研修申込書!#REF!</f>
        <v>#REF!</v>
      </c>
      <c r="T21" t="e">
        <f>H31年2月_31J1_研修申込書!#REF!</f>
        <v>#REF!</v>
      </c>
    </row>
    <row r="22" spans="3:20">
      <c r="M22" s="95"/>
      <c r="N22" s="95">
        <v>6</v>
      </c>
      <c r="O22" t="e">
        <f>H31年2月_31J1_研修申込書!#REF!</f>
        <v>#REF!</v>
      </c>
      <c r="P22" t="e">
        <f>H31年2月_31J1_研修申込書!#REF!</f>
        <v>#REF!</v>
      </c>
      <c r="Q22" t="e">
        <f>H31年2月_31J1_研修申込書!#REF!</f>
        <v>#REF!</v>
      </c>
      <c r="R22" t="e">
        <f>H31年2月_31J1_研修申込書!#REF!</f>
        <v>#REF!</v>
      </c>
      <c r="S22" t="e">
        <f>H31年2月_31J1_研修申込書!#REF!</f>
        <v>#REF!</v>
      </c>
      <c r="T22" t="e">
        <f>H31年2月_31J1_研修申込書!#REF!</f>
        <v>#REF!</v>
      </c>
    </row>
    <row r="23" spans="3:20" ht="16.8" thickBot="1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96">
        <v>7</v>
      </c>
      <c r="O23" s="96"/>
      <c r="P23" s="96"/>
      <c r="Q23" s="96"/>
      <c r="R23" s="96"/>
      <c r="S23" s="96"/>
      <c r="T23" s="115"/>
    </row>
    <row r="24" spans="3:20">
      <c r="M24" t="e">
        <f>H31年2月_31J1_研修申込書!#REF!</f>
        <v>#REF!</v>
      </c>
      <c r="N24">
        <v>1</v>
      </c>
      <c r="O24" t="e">
        <f>H31年2月_31J1_研修申込書!#REF!</f>
        <v>#REF!</v>
      </c>
      <c r="P24" t="e">
        <f>H31年2月_31J1_研修申込書!#REF!</f>
        <v>#REF!</v>
      </c>
      <c r="Q24" t="e">
        <f>H31年2月_31J1_研修申込書!#REF!</f>
        <v>#REF!</v>
      </c>
      <c r="R24" t="e">
        <f>H31年2月_31J1_研修申込書!#REF!</f>
        <v>#REF!</v>
      </c>
      <c r="S24" t="e">
        <f>H31年2月_31J1_研修申込書!#REF!</f>
        <v>#REF!</v>
      </c>
      <c r="T24" t="e">
        <f>H31年2月_31J1_研修申込書!#REF!</f>
        <v>#REF!</v>
      </c>
    </row>
    <row r="25" spans="3:20">
      <c r="N25">
        <v>2</v>
      </c>
      <c r="O25" t="e">
        <f>H31年2月_31J1_研修申込書!#REF!</f>
        <v>#REF!</v>
      </c>
      <c r="P25" t="e">
        <f>H31年2月_31J1_研修申込書!#REF!</f>
        <v>#REF!</v>
      </c>
      <c r="Q25" t="e">
        <f>H31年2月_31J1_研修申込書!#REF!</f>
        <v>#REF!</v>
      </c>
      <c r="R25" t="e">
        <f>H31年2月_31J1_研修申込書!#REF!</f>
        <v>#REF!</v>
      </c>
      <c r="S25" t="e">
        <f>H31年2月_31J1_研修申込書!#REF!</f>
        <v>#REF!</v>
      </c>
      <c r="T25" t="e">
        <f>H31年2月_31J1_研修申込書!#REF!</f>
        <v>#REF!</v>
      </c>
    </row>
    <row r="26" spans="3:20">
      <c r="N26">
        <v>3</v>
      </c>
      <c r="O26" t="e">
        <f>H31年2月_31J1_研修申込書!#REF!</f>
        <v>#REF!</v>
      </c>
      <c r="P26" t="e">
        <f>H31年2月_31J1_研修申込書!#REF!</f>
        <v>#REF!</v>
      </c>
      <c r="Q26" t="e">
        <f>H31年2月_31J1_研修申込書!#REF!</f>
        <v>#REF!</v>
      </c>
      <c r="R26" t="e">
        <f>H31年2月_31J1_研修申込書!#REF!</f>
        <v>#REF!</v>
      </c>
      <c r="S26" t="e">
        <f>H31年2月_31J1_研修申込書!#REF!</f>
        <v>#REF!</v>
      </c>
      <c r="T26" t="e">
        <f>H31年2月_31J1_研修申込書!#REF!</f>
        <v>#REF!</v>
      </c>
    </row>
    <row r="27" spans="3:20">
      <c r="N27">
        <v>4</v>
      </c>
      <c r="O27" t="e">
        <f>H31年2月_31J1_研修申込書!#REF!</f>
        <v>#REF!</v>
      </c>
      <c r="P27" t="e">
        <f>H31年2月_31J1_研修申込書!#REF!</f>
        <v>#REF!</v>
      </c>
      <c r="Q27" t="e">
        <f>H31年2月_31J1_研修申込書!#REF!</f>
        <v>#REF!</v>
      </c>
      <c r="R27" t="e">
        <f>H31年2月_31J1_研修申込書!#REF!</f>
        <v>#REF!</v>
      </c>
      <c r="S27" t="e">
        <f>H31年2月_31J1_研修申込書!#REF!</f>
        <v>#REF!</v>
      </c>
      <c r="T27" t="e">
        <f>H31年2月_31J1_研修申込書!#REF!</f>
        <v>#REF!</v>
      </c>
    </row>
    <row r="28" spans="3:20">
      <c r="N28">
        <v>5</v>
      </c>
      <c r="O28" t="e">
        <f>H31年2月_31J1_研修申込書!#REF!</f>
        <v>#REF!</v>
      </c>
      <c r="P28" t="e">
        <f>H31年2月_31J1_研修申込書!#REF!</f>
        <v>#REF!</v>
      </c>
      <c r="Q28" t="e">
        <f>H31年2月_31J1_研修申込書!#REF!</f>
        <v>#REF!</v>
      </c>
      <c r="R28" t="e">
        <f>H31年2月_31J1_研修申込書!#REF!</f>
        <v>#REF!</v>
      </c>
      <c r="S28" t="e">
        <f>H31年2月_31J1_研修申込書!#REF!</f>
        <v>#REF!</v>
      </c>
      <c r="T28" t="e">
        <f>H31年2月_31J1_研修申込書!#REF!</f>
        <v>#REF!</v>
      </c>
    </row>
    <row r="29" spans="3:20">
      <c r="N29">
        <v>6</v>
      </c>
      <c r="O29" t="e">
        <f>H31年2月_31J1_研修申込書!#REF!</f>
        <v>#REF!</v>
      </c>
      <c r="P29" t="e">
        <f>H31年2月_31J1_研修申込書!#REF!</f>
        <v>#REF!</v>
      </c>
      <c r="Q29" t="e">
        <f>H31年2月_31J1_研修申込書!#REF!</f>
        <v>#REF!</v>
      </c>
      <c r="R29" t="e">
        <f>H31年2月_31J1_研修申込書!#REF!</f>
        <v>#REF!</v>
      </c>
      <c r="S29" t="e">
        <f>H31年2月_31J1_研修申込書!#REF!</f>
        <v>#REF!</v>
      </c>
      <c r="T29" t="e">
        <f>H31年2月_31J1_研修申込書!#REF!</f>
        <v>#REF!</v>
      </c>
    </row>
    <row r="30" spans="3:20" ht="16.8" thickBot="1">
      <c r="M30" s="96"/>
      <c r="N30" s="96">
        <v>7</v>
      </c>
      <c r="O30" s="96"/>
      <c r="P30" s="96"/>
      <c r="Q30" s="96"/>
      <c r="R30" s="96"/>
      <c r="S30" s="96"/>
      <c r="T30" s="115"/>
    </row>
  </sheetData>
  <phoneticPr fontId="21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H31年2月_31J1_研修申込書</vt:lpstr>
      <vt:lpstr>請求書</vt:lpstr>
      <vt:lpstr>31J1</vt:lpstr>
      <vt:lpstr>DataBase</vt:lpstr>
      <vt:lpstr>'31J1'!Print_Area</vt:lpstr>
      <vt:lpstr>H31年2月_31J1_研修申込書!Print_Area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nisa003</cp:lastModifiedBy>
  <cp:lastPrinted>2018-04-05T10:05:27Z</cp:lastPrinted>
  <dcterms:created xsi:type="dcterms:W3CDTF">2016-06-05T08:28:21Z</dcterms:created>
  <dcterms:modified xsi:type="dcterms:W3CDTF">2018-12-13T09:12:08Z</dcterms:modified>
</cp:coreProperties>
</file>