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00" windowHeight="7510" activeTab="0"/>
  </bookViews>
  <sheets>
    <sheet name="申込書" sheetId="1" r:id="rId1"/>
    <sheet name="DataBase" sheetId="2" state="hidden" r:id="rId2"/>
    <sheet name="請求書" sheetId="3" state="hidden" r:id="rId3"/>
    <sheet name="H28 研修ｶﾚﾝﾀﾞｰ(正) 281213" sheetId="4" r:id="rId4"/>
    <sheet name="25j" sheetId="5" r:id="rId5"/>
    <sheet name="26s" sheetId="6" r:id="rId6"/>
  </sheets>
  <externalReferences>
    <externalReference r:id="rId9"/>
    <externalReference r:id="rId10"/>
  </externalReferences>
  <definedNames>
    <definedName name="_xlnm.Print_Area" localSheetId="4">'25j'!$A$1:$E$46</definedName>
    <definedName name="_xlnm.Print_Area" localSheetId="5">'26s'!$A$1:$E$41</definedName>
    <definedName name="_xlnm.Print_Area" localSheetId="3">'H28 研修ｶﾚﾝﾀﾞｰ(正) 281213'!$A$1:$W$37</definedName>
    <definedName name="_xlnm.Print_Area" localSheetId="0">'申込書'!$A$1:$K$31</definedName>
    <definedName name="_xlnm.Print_Area" localSheetId="2">'請求書'!$A$1:$L$38</definedName>
  </definedNames>
  <calcPr fullCalcOnLoad="1"/>
</workbook>
</file>

<file path=xl/comments1.xml><?xml version="1.0" encoding="utf-8"?>
<comments xmlns="http://schemas.openxmlformats.org/spreadsheetml/2006/main">
  <authors>
    <author>岩永俊之</author>
  </authors>
  <commentList>
    <comment ref="J2" authorId="0">
      <text>
        <r>
          <rPr>
            <sz val="10"/>
            <color indexed="10"/>
            <rFont val="ＭＳ Ｐゴシック"/>
            <family val="3"/>
          </rPr>
          <t xml:space="preserve">申込日を記入してください
</t>
        </r>
      </text>
    </comment>
  </commentList>
</comments>
</file>

<file path=xl/sharedStrings.xml><?xml version="1.0" encoding="utf-8"?>
<sst xmlns="http://schemas.openxmlformats.org/spreadsheetml/2006/main" count="336" uniqueCount="207">
  <si>
    <t>H28年度　NISA研修カレンダ （H28-12-13) 　</t>
  </si>
  <si>
    <t>理事会（役員会）</t>
  </si>
  <si>
    <t>通常総会（6/24）・新春講演会（1/26）</t>
  </si>
  <si>
    <t>・・・ｾﾐﾅｰ</t>
  </si>
  <si>
    <t>iCD WS</t>
  </si>
  <si>
    <t xml:space="preserve"> 平成28年</t>
  </si>
  <si>
    <t>4月</t>
  </si>
  <si>
    <t>5月</t>
  </si>
  <si>
    <t>6月</t>
  </si>
  <si>
    <t>日</t>
  </si>
  <si>
    <t>月</t>
  </si>
  <si>
    <t>火</t>
  </si>
  <si>
    <t>水</t>
  </si>
  <si>
    <t>木</t>
  </si>
  <si>
    <t>金</t>
  </si>
  <si>
    <t>土</t>
  </si>
  <si>
    <t>火</t>
  </si>
  <si>
    <t>7/1</t>
  </si>
  <si>
    <t>7月</t>
  </si>
  <si>
    <t>8月</t>
  </si>
  <si>
    <t>9月</t>
  </si>
  <si>
    <t>10月</t>
  </si>
  <si>
    <t>11月</t>
  </si>
  <si>
    <t>12月</t>
  </si>
  <si>
    <t>(注）12/16：講習会「適正取引推進」</t>
  </si>
  <si>
    <t xml:space="preserve"> 平成29年</t>
  </si>
  <si>
    <t>1月</t>
  </si>
  <si>
    <t>2月</t>
  </si>
  <si>
    <t>3月</t>
  </si>
  <si>
    <t>Web系</t>
  </si>
  <si>
    <t>ﾋｭｰ
ﾏﾝ系</t>
  </si>
  <si>
    <t>Prog</t>
  </si>
  <si>
    <t>DB</t>
  </si>
  <si>
    <t>ﾈｯﾄ
ﾜｰｸ</t>
  </si>
  <si>
    <t>ｽﾏﾎ</t>
  </si>
  <si>
    <t>業務
分析</t>
  </si>
  <si>
    <t>Pj
Mg</t>
  </si>
  <si>
    <t>ｸﾗｳﾄﾞ</t>
  </si>
  <si>
    <t>ｻｰﾊﾞｰ</t>
  </si>
  <si>
    <t>App</t>
  </si>
  <si>
    <r>
      <rPr>
        <sz val="12"/>
        <rFont val="ＭＳ Ｐゴシック"/>
        <family val="3"/>
      </rPr>
      <t>①下期受講者が少ないので、上期に集中的に開講。②12月～1月JISA研修を計画。
③4/6～6/3ｴﾝﾍﾞｯｸｽｴﾃﾞｭｹｰｼｮﾝ提携新人研修（NISA研修室）（</t>
    </r>
    <r>
      <rPr>
        <u val="single"/>
        <sz val="12"/>
        <rFont val="ＭＳ Ｐゴシック"/>
        <family val="3"/>
      </rPr>
      <t>日付にアンダーバー</t>
    </r>
    <r>
      <rPr>
        <sz val="12"/>
        <rFont val="ＭＳ Ｐゴシック"/>
        <family val="3"/>
      </rPr>
      <t>）</t>
    </r>
    <r>
      <rPr>
        <sz val="11"/>
        <rFont val="ＭＳ Ｐゴシック"/>
        <family val="3"/>
      </rPr>
      <t xml:space="preserve">　　　　　　　　休講日
</t>
    </r>
  </si>
  <si>
    <t>25ｊ．Ｗｅｂ標準技術を用いたアプリケーション開発
～WebSocket、ＲＥＳＴによるサーバ連携～</t>
  </si>
  <si>
    <t>←J49</t>
  </si>
  <si>
    <t>J12</t>
  </si>
  <si>
    <t>１．研修要領</t>
  </si>
  <si>
    <t xml:space="preserve">     ・募集定員</t>
  </si>
  <si>
    <t>16名</t>
  </si>
  <si>
    <t>　　・研修会場</t>
  </si>
  <si>
    <t>NISA研修室、出島交流会館、オフィスメーション、県勤労福祉会館</t>
  </si>
  <si>
    <t>石井税理士事務所等</t>
  </si>
  <si>
    <r>
      <t>　　・</t>
    </r>
    <r>
      <rPr>
        <sz val="11"/>
        <color indexed="8"/>
        <rFont val="ＭＳ ゴシック"/>
        <family val="3"/>
      </rPr>
      <t>講　　師</t>
    </r>
  </si>
  <si>
    <t>富士通九州システムズ（FJQS）講師：井上　龍也氏</t>
  </si>
  <si>
    <t>　　・開催月日</t>
  </si>
  <si>
    <r>
      <t>平成29年1月18日（水）～20日（金））</t>
    </r>
    <r>
      <rPr>
        <sz val="10"/>
        <color indexed="10"/>
        <rFont val="ＭＳ Ｐゴシック"/>
        <family val="3"/>
      </rPr>
      <t>→平成29年2月1日（水）～3日（金）</t>
    </r>
    <r>
      <rPr>
        <sz val="10"/>
        <color indexed="8"/>
        <rFont val="ＭＳ Ｐゴシック"/>
        <family val="3"/>
      </rPr>
      <t>《3日間》</t>
    </r>
  </si>
  <si>
    <t>01/18・19・20</t>
  </si>
  <si>
    <t>　　・実施時間・日数</t>
  </si>
  <si>
    <t>9:30 ～ 17:30 （7時間/日）・3日間（21時間）</t>
  </si>
  <si>
    <t>水・木・金</t>
  </si>
  <si>
    <r>
      <t>　　・</t>
    </r>
    <r>
      <rPr>
        <sz val="11"/>
        <color indexed="8"/>
        <rFont val="ＭＳ ゴシック"/>
        <family val="3"/>
      </rPr>
      <t>受 講 料(税別)</t>
    </r>
  </si>
  <si>
    <t>78,800円</t>
  </si>
  <si>
    <r>
      <t>　　・</t>
    </r>
    <r>
      <rPr>
        <sz val="11"/>
        <color indexed="8"/>
        <rFont val="ＭＳ ゴシック"/>
        <family val="3"/>
      </rPr>
      <t>教 材 料(税別)</t>
    </r>
  </si>
  <si>
    <t xml:space="preserve">  5,000円</t>
  </si>
  <si>
    <t>２．対象者</t>
  </si>
  <si>
    <t>ＨＴＭＬ、ＣＳＳ、ＪａｖａＳｃｒｉｐｔを用いてWebアプリケーションを構築される方、特にＷｅｂＳｏｃｋｅｔやＲＥＳＴを使用してＷｅｂアプリケーションの開発予定がある方。またこれらの基本知識に興味をお持ち持ちの方。</t>
  </si>
  <si>
    <t>３．カリキュラムの概要</t>
  </si>
  <si>
    <t>Webクライアントを開発する新技術やフレームワーク、API群が数多く出されており、これまでのWebアプリケーション開発の方法が変わりつつあります。本コースでは、Web標準技術（HTML5、CSS、JavaScript）を使用したWebアプリケーションを開発する方法を講義と実習によって学習します。実習では、HTML５のWebSocketやJavaScriptライブラリ（jQueryなど）を使用してサーバサイドのREST APIと連携をするWebアプリケーションを作成します。本コースは比較的新しいWebアプリケーションの開発方法を学ぶため、Webアプリケーション開発に携わる技術者にお奨めのコースです。</t>
  </si>
  <si>
    <t>４．カリキュラムの詳細</t>
  </si>
  <si>
    <t>3日間（21時間）</t>
  </si>
  <si>
    <t>科目</t>
  </si>
  <si>
    <t>時間</t>
  </si>
  <si>
    <t>科目の内容</t>
  </si>
  <si>
    <t xml:space="preserve">1．Web 標準技術とREST API
</t>
  </si>
  <si>
    <t>・Web標準技術
・ライブラリ
・スマートデバイス向けWebアプリケーション
・Webアプリケーション
・非同期を用いたWebアプリケーションの仕組み
・本コースの全体像</t>
  </si>
  <si>
    <t xml:space="preserve">2．Web 標準技術を用いた
　　Web ページの実装
</t>
  </si>
  <si>
    <t>・本コースで開発するWebアプリケーション
・CSS
・CSSライブラリ
・JavaScriptライブラリ
・JavaScript API</t>
  </si>
  <si>
    <t>3．jQuery による
　　REST APIとの連携</t>
  </si>
  <si>
    <t xml:space="preserve">・本コースで開発するWebアプリケーション
・ajaxメソッドを使用したREST APIの利用
・jQuery.ajax()メソッドを利用した非同期通信
・受信データの利用
</t>
  </si>
  <si>
    <t>4．レスポンシブWebデザイン</t>
  </si>
  <si>
    <t>・レスポンシブWebデザイン</t>
  </si>
  <si>
    <t>5．演習例題アプリケーション
　　の要求確認</t>
  </si>
  <si>
    <t>・システム開発の背景
・要件確認</t>
  </si>
  <si>
    <t>6．Ｗｅｂアプリケーションの設計</t>
  </si>
  <si>
    <t>・画面遷移、各画面のレイアウト設計
・アプリケーション構造設計
・処理の詳細設計</t>
  </si>
  <si>
    <t>7．Ｗｅｂアプリケーションの製造</t>
  </si>
  <si>
    <t>・プログラミング
・テスト（結合テスト）</t>
  </si>
  <si>
    <t>計</t>
  </si>
  <si>
    <t>５．使用教材</t>
  </si>
  <si>
    <t>Ｗｅｂ標準技術によるアプリケーション開発～ＲＥＳＴ　ＡＰＩによるサーバ連携～(FLM)</t>
  </si>
  <si>
    <t>Webアプリケーション構築演習（ＦＪＱS)</t>
  </si>
  <si>
    <t>６．到達目標</t>
  </si>
  <si>
    <t>本コース修了後、次の事項ができることを目標としています。
１．REST APIと連携したWebアプリケーションの概要を説明できる。
２．Web標準技術を用いた Webページを実装できる。
３．REST APIから取得したJSONデータを操作できる。
４．レスポンシブWebデザインに基づいたWeページを作成できる。
５．要求使用に基づいたＷｅｂシステムをＷｅｂ標準技術で開発できる。</t>
  </si>
  <si>
    <t>７．レベル</t>
  </si>
  <si>
    <t>ITSS:アプリケーションスペシャリスト育成 - [*]要素技術基礎 【レベル： 2 - 3】</t>
  </si>
  <si>
    <t>ITSS:ITサービスマネジメント育成 - [*]要素技術基礎 【レベル： 2 - 3】</t>
  </si>
  <si>
    <t>ITSS:ソフトウェアデベロップメント育成 - [*]要素技術基礎 【レベル： 2 - 3】</t>
  </si>
  <si>
    <t>[*] ITスキル標準研修ロードマップにおけるコース群名</t>
  </si>
  <si>
    <t>26s. IT技術者に必要な論理思考力強化のための
ロジカル・ライティング＆ロジカル・シンキング習得</t>
  </si>
  <si>
    <t>←S16</t>
  </si>
  <si>
    <t>S21</t>
  </si>
  <si>
    <t xml:space="preserve">    ・募集定員</t>
  </si>
  <si>
    <t>福岡ソフトウェアセンター（FSC)講師：矢田　治郎氏</t>
  </si>
  <si>
    <t>H29年02月8日（水）～10日（金）</t>
  </si>
  <si>
    <t>02/08・09・10</t>
  </si>
  <si>
    <t>ビジネスでの思考力とドキュメント力を強化したい方</t>
  </si>
  <si>
    <t>論理的な思考「ロジカル・シンキング」とそれに伴う論理的は文書（わかりやすいを文書）を書く「ロジカル・ライティング」を身に着け、上司やチーム、顧客などに対して、コミュニケーションをとることができることを目標とします。</t>
  </si>
  <si>
    <t>※改善のためカリキュラムは予告なく変更させていただくことがあります。</t>
  </si>
  <si>
    <t>１．ロジカルライティングの基本</t>
  </si>
  <si>
    <t>■ 開発業務における文書とは
　・ビジネス文書と技術文書
　・システム開発における文書（ドキュメント） 
■ 誤解のない文章
　・書き方の基本
　・ビジュアル化 
■IT技術者とドキュメント 
　・IT技術者とってのドキュメント
　・論理的に整理する
　・文書を構成する
■ 開発ドキュメント 
【演習】</t>
  </si>
  <si>
    <t>２．ロジカル・シンキングの基本</t>
  </si>
  <si>
    <t>■ 発想力（創造力）
　・発散と収束
　・発散技法
　・収束技法
■ 問題を解決する
　・問題解決のプロセス
　・システム開発における文書（ドキュメント）
　・構図による分析
■ 論理的に整理する
　・３種類のツリー
　・ピラミッドストラクチャ－ 
　・ロジックを組立てるアプローチ
　・論理展開 
【演習】</t>
  </si>
  <si>
    <t>３．総合演習</t>
  </si>
  <si>
    <t>【解決策の立案演習】</t>
  </si>
  <si>
    <t>　　オリジナルテキスト</t>
  </si>
  <si>
    <t xml:space="preserve">本コース修了後、次の事項ができることを目標としています。
</t>
  </si>
  <si>
    <t>・論理的な分析や組み立てができる</t>
  </si>
  <si>
    <t>・論理的な構成で文書化ができる</t>
  </si>
  <si>
    <t>・誰にでも分かり易い文書を書くことができる</t>
  </si>
  <si>
    <t>７．レベル</t>
  </si>
  <si>
    <t>ITSS:ITスペシャリスト育成 - [*]テクノロジ 【レベル： 2】</t>
  </si>
  <si>
    <t>ITSS:ITサービスマネジメント育成 - [*]テクノロジ【レベル： 2】</t>
  </si>
  <si>
    <t>NISA研修申込書 (H29年2月開催分：2講座)</t>
  </si>
  <si>
    <t>申込期限：</t>
  </si>
  <si>
    <t>迄</t>
  </si>
  <si>
    <t>申込年月日を右記覧へ記入　⇒</t>
  </si>
  <si>
    <t>会　　社　　名</t>
  </si>
  <si>
    <t>会　社　住　所</t>
  </si>
  <si>
    <t>〒</t>
  </si>
  <si>
    <t>窓　口　所　属</t>
  </si>
  <si>
    <t>窓口　役職　氏名</t>
  </si>
  <si>
    <t>役職</t>
  </si>
  <si>
    <t>氏名</t>
  </si>
  <si>
    <t>電　　　話</t>
  </si>
  <si>
    <t>FAX</t>
  </si>
  <si>
    <t>メ　ー　ル</t>
  </si>
  <si>
    <t>詳細説明：</t>
  </si>
  <si>
    <t>http://www.nagisa.or.jp/training/2016/25.pdf</t>
  </si>
  <si>
    <t>25j</t>
  </si>
  <si>
    <t>Ｗｅｂ標準技術を用いたアプリケーション開発～WebSocket、ＲＥＳＴによるサーバ連携～　</t>
  </si>
  <si>
    <t>氏　　名</t>
  </si>
  <si>
    <t>フリガナ</t>
  </si>
  <si>
    <t>男女</t>
  </si>
  <si>
    <t>年齢</t>
  </si>
  <si>
    <t>メールアドレス</t>
  </si>
  <si>
    <t>開催日</t>
  </si>
  <si>
    <t>2/01・02・03</t>
  </si>
  <si>
    <t>開催曜日</t>
  </si>
  <si>
    <t>（水）・（木）・（金）</t>
  </si>
  <si>
    <t>受講料（税別）</t>
  </si>
  <si>
    <t>ﾃｷｽﾄ代（税別）</t>
  </si>
  <si>
    <t>受講料（税込）</t>
  </si>
  <si>
    <t>ﾃｷｽﾄ代（税込）</t>
  </si>
  <si>
    <t>金額合計</t>
  </si>
  <si>
    <t>税別</t>
  </si>
  <si>
    <t>人数</t>
  </si>
  <si>
    <t>http://www.nagisa.or.jp/training/2016/26.pdf</t>
  </si>
  <si>
    <t xml:space="preserve">26s </t>
  </si>
  <si>
    <t>IT技術者に必要な論理思考力強化のためのロジカル・ライティング＆ロジカル・シンキング習得</t>
  </si>
  <si>
    <t>フリガナ</t>
  </si>
  <si>
    <t>メールアドレス</t>
  </si>
  <si>
    <t>2/08・09・10</t>
  </si>
  <si>
    <t>金額合計</t>
  </si>
  <si>
    <t>（注）</t>
  </si>
  <si>
    <t>人数</t>
  </si>
  <si>
    <t>人数欄に応募人員を入力すると</t>
  </si>
  <si>
    <t>税別受講料＋ﾃｷｽﾄ代の合計。</t>
  </si>
  <si>
    <t>請  求  書</t>
  </si>
  <si>
    <t>御中</t>
  </si>
  <si>
    <t>〒</t>
  </si>
  <si>
    <t>請求書発行日</t>
  </si>
  <si>
    <t>氏 名</t>
  </si>
  <si>
    <t>様</t>
  </si>
  <si>
    <t>FAX</t>
  </si>
  <si>
    <t>也</t>
  </si>
  <si>
    <t>（消費税込み）</t>
  </si>
  <si>
    <t>内訳</t>
  </si>
  <si>
    <t>後期分</t>
  </si>
  <si>
    <t>（税別）</t>
  </si>
  <si>
    <t>（消費税）</t>
  </si>
  <si>
    <t>受講者他内訳は下記表の通りです。恐れ入りますが、振込手数料は御社でご負担ください。</t>
  </si>
  <si>
    <t>　　　振込期限</t>
  </si>
  <si>
    <t>振込期限入力</t>
  </si>
  <si>
    <t>　　　振　込　先</t>
  </si>
  <si>
    <t>十八銀行桜町支店</t>
  </si>
  <si>
    <t>普通預金</t>
  </si>
  <si>
    <t>口座番号　211329</t>
  </si>
  <si>
    <t>　　　名　　　義</t>
  </si>
  <si>
    <t>一般社団法人長崎県情報産業協会</t>
  </si>
  <si>
    <t>会長　中野　一英</t>
  </si>
  <si>
    <t>請求元</t>
  </si>
  <si>
    <t>　　(ー社)長崎県情報産業協会</t>
  </si>
  <si>
    <t>フリガナ</t>
  </si>
  <si>
    <t>金額</t>
  </si>
  <si>
    <t>ＮＯ</t>
  </si>
  <si>
    <t>会社名</t>
  </si>
  <si>
    <t>役職名</t>
  </si>
  <si>
    <t>氏名</t>
  </si>
  <si>
    <t>電話</t>
  </si>
  <si>
    <t>メールアドレス</t>
  </si>
  <si>
    <t>〒</t>
  </si>
  <si>
    <t>住所</t>
  </si>
  <si>
    <t>氏名</t>
  </si>
  <si>
    <t>ﾌﾘｶﾞﾅ</t>
  </si>
  <si>
    <t>男女</t>
  </si>
  <si>
    <t>年齢</t>
  </si>
  <si>
    <t>メール</t>
  </si>
  <si>
    <t>窓口所属</t>
  </si>
  <si>
    <r>
      <t>H29年2月開催（2</t>
    </r>
    <r>
      <rPr>
        <sz val="14"/>
        <rFont val="ＭＳ Ｐゴシック"/>
        <family val="3"/>
      </rPr>
      <t>講座）</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</si>
</sst>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日&quot;\)"/>
    <numFmt numFmtId="178" formatCode="m/d;@"/>
    <numFmt numFmtId="179" formatCode="0.0&quot; Hr&quot;"/>
    <numFmt numFmtId="180" formatCode="##&quot;日&quot;&quot;間&quot;"/>
    <numFmt numFmtId="181" formatCode="0.0&quot;Hr&quot;"/>
    <numFmt numFmtId="182" formatCode="#,##0&quot;時&quot;&quot;間&quot;"/>
    <numFmt numFmtId="183" formatCode="#,##0&quot;円&quot;"/>
    <numFmt numFmtId="184" formatCode="#,##0&quot;人&quot;;[Red]\-#,##0&quot;人&quot;"/>
    <numFmt numFmtId="185" formatCode="[$-411]ge\.m\.d;@"/>
  </numFmts>
  <fonts count="115">
    <font>
      <sz val="11"/>
      <color theme="1"/>
      <name val="Calibri"/>
      <family val="3"/>
    </font>
    <font>
      <sz val="11"/>
      <color indexed="8"/>
      <name val="ＭＳ Ｐゴシック"/>
      <family val="3"/>
    </font>
    <font>
      <sz val="11"/>
      <name val="ＭＳ Ｐゴシック"/>
      <family val="3"/>
    </font>
    <font>
      <sz val="6"/>
      <name val="ＭＳ Ｐゴシック"/>
      <family val="3"/>
    </font>
    <font>
      <b/>
      <sz val="22"/>
      <name val="ＭＳ Ｐゴシック"/>
      <family val="3"/>
    </font>
    <font>
      <sz val="6"/>
      <name val="ＭＳ Ｐ明朝"/>
      <family val="1"/>
    </font>
    <font>
      <b/>
      <sz val="11"/>
      <name val="ＭＳ Ｐゴシック"/>
      <family val="3"/>
    </font>
    <font>
      <sz val="11"/>
      <color indexed="12"/>
      <name val="ＭＳ Ｐゴシック"/>
      <family val="3"/>
    </font>
    <font>
      <b/>
      <u val="single"/>
      <sz val="11"/>
      <name val="ＭＳ Ｐゴシック"/>
      <family val="3"/>
    </font>
    <font>
      <u val="single"/>
      <sz val="11"/>
      <name val="ＭＳ Ｐゴシック"/>
      <family val="3"/>
    </font>
    <font>
      <sz val="11"/>
      <name val="ＨＧｺﾞｼｯｸE-PRO"/>
      <family val="3"/>
    </font>
    <font>
      <u val="single"/>
      <sz val="10"/>
      <name val="ＭＳ Ｐゴシック"/>
      <family val="3"/>
    </font>
    <font>
      <u val="single"/>
      <sz val="9"/>
      <name val="ＭＳ Ｐゴシック"/>
      <family val="3"/>
    </font>
    <font>
      <sz val="9"/>
      <name val="ＭＳ Ｐゴシック"/>
      <family val="3"/>
    </font>
    <font>
      <sz val="10"/>
      <name val="ＭＳ Ｐゴシック"/>
      <family val="3"/>
    </font>
    <font>
      <sz val="8"/>
      <name val="ＭＳ Ｐゴシック"/>
      <family val="3"/>
    </font>
    <font>
      <sz val="12"/>
      <name val="ＭＳ Ｐゴシック"/>
      <family val="3"/>
    </font>
    <font>
      <u val="single"/>
      <sz val="12"/>
      <name val="ＭＳ Ｐゴシック"/>
      <family val="3"/>
    </font>
    <font>
      <b/>
      <sz val="16"/>
      <name val="ＭＳ Ｐゴシック"/>
      <family val="3"/>
    </font>
    <font>
      <sz val="11"/>
      <color indexed="8"/>
      <name val="ＭＳ ゴシック"/>
      <family val="3"/>
    </font>
    <font>
      <sz val="10"/>
      <color indexed="8"/>
      <name val="ＭＳ Ｐゴシック"/>
      <family val="3"/>
    </font>
    <font>
      <sz val="10"/>
      <color indexed="10"/>
      <name val="ＭＳ Ｐゴシック"/>
      <family val="3"/>
    </font>
    <font>
      <b/>
      <sz val="11"/>
      <color indexed="8"/>
      <name val="ＭＳ Ｐゴシック"/>
      <family val="3"/>
    </font>
    <font>
      <sz val="18"/>
      <name val="ＭＳ Ｐゴシック"/>
      <family val="3"/>
    </font>
    <font>
      <b/>
      <sz val="14"/>
      <color indexed="8"/>
      <name val="ＭＳ Ｐゴシック"/>
      <family val="3"/>
    </font>
    <font>
      <b/>
      <sz val="14"/>
      <name val="ＭＳ Ｐゴシック"/>
      <family val="3"/>
    </font>
    <font>
      <sz val="7"/>
      <name val="ＭＳ Ｐゴシック"/>
      <family val="3"/>
    </font>
    <font>
      <b/>
      <sz val="9"/>
      <name val="ＭＳ Ｐゴシック"/>
      <family val="3"/>
    </font>
    <font>
      <b/>
      <sz val="8"/>
      <name val="ＭＳ Ｐゴシック"/>
      <family val="3"/>
    </font>
    <font>
      <b/>
      <sz val="10"/>
      <name val="ＭＳ Ｐゴシック"/>
      <family val="3"/>
    </font>
    <font>
      <b/>
      <sz val="12"/>
      <name val="ＭＳ Ｐゴシック"/>
      <family val="3"/>
    </font>
    <font>
      <sz val="14"/>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4"/>
      <color indexed="8"/>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u val="single"/>
      <sz val="11"/>
      <color indexed="8"/>
      <name val="ＭＳ Ｐゴシック"/>
      <family val="3"/>
    </font>
    <font>
      <b/>
      <sz val="9"/>
      <color indexed="21"/>
      <name val="ＭＳ Ｐゴシック"/>
      <family val="3"/>
    </font>
    <font>
      <b/>
      <sz val="11"/>
      <color indexed="57"/>
      <name val="ＭＳ Ｐゴシック"/>
      <family val="3"/>
    </font>
    <font>
      <sz val="9"/>
      <color indexed="10"/>
      <name val="ＭＳ Ｐゴシック"/>
      <family val="3"/>
    </font>
    <font>
      <sz val="16"/>
      <name val="ＭＳ Ｐゴシック"/>
      <family val="3"/>
    </font>
    <font>
      <b/>
      <sz val="11"/>
      <color indexed="12"/>
      <name val="ＭＳ Ｐゴシック"/>
      <family val="3"/>
    </font>
    <font>
      <b/>
      <sz val="11"/>
      <color indexed="10"/>
      <name val="ＭＳ Ｐゴシック"/>
      <family val="3"/>
    </font>
    <font>
      <b/>
      <sz val="12"/>
      <color indexed="10"/>
      <name val="ＭＳ Ｐゴシック"/>
      <family val="3"/>
    </font>
    <font>
      <b/>
      <sz val="10"/>
      <color indexed="8"/>
      <name val="ＭＳ Ｐゴシック"/>
      <family val="3"/>
    </font>
    <font>
      <u val="single"/>
      <sz val="10"/>
      <color indexed="12"/>
      <name val="ＭＳ Ｐゴシック"/>
      <family val="3"/>
    </font>
    <font>
      <sz val="10"/>
      <color indexed="48"/>
      <name val="ＭＳ Ｐゴシック"/>
      <family val="3"/>
    </font>
    <font>
      <sz val="10"/>
      <color indexed="12"/>
      <name val="ＭＳ Ｐゴシック"/>
      <family val="3"/>
    </font>
    <font>
      <b/>
      <sz val="9"/>
      <color indexed="8"/>
      <name val="ＭＳ Ｐゴシック"/>
      <family val="3"/>
    </font>
    <font>
      <sz val="8"/>
      <color indexed="10"/>
      <name val="ＭＳ Ｐゴシック"/>
      <family val="3"/>
    </font>
    <font>
      <b/>
      <sz val="9"/>
      <color indexed="12"/>
      <name val="ＭＳ Ｐゴシック"/>
      <family val="3"/>
    </font>
    <font>
      <sz val="10"/>
      <color indexed="12"/>
      <name val="Calibri"/>
      <family val="2"/>
    </font>
    <font>
      <b/>
      <sz val="9"/>
      <color indexed="10"/>
      <name val="ＭＳ Ｐゴシック"/>
      <family val="3"/>
    </font>
    <font>
      <b/>
      <sz val="9"/>
      <color indexed="59"/>
      <name val="ＭＳ Ｐゴシック"/>
      <family val="3"/>
    </font>
    <font>
      <b/>
      <sz val="9"/>
      <color indexed="60"/>
      <name val="ＭＳ Ｐゴシック"/>
      <family val="3"/>
    </font>
    <font>
      <b/>
      <sz val="8"/>
      <color indexed="12"/>
      <name val="ＭＳ Ｐゴシック"/>
      <family val="3"/>
    </font>
    <font>
      <b/>
      <sz val="9"/>
      <color indexed="17"/>
      <name val="Calibri"/>
      <family val="2"/>
    </font>
    <font>
      <b/>
      <sz val="9"/>
      <color indexed="17"/>
      <name val="ＭＳ Ｐゴシック"/>
      <family val="3"/>
    </font>
    <font>
      <b/>
      <sz val="9"/>
      <color indexed="10"/>
      <name val="Calibri"/>
      <family val="2"/>
    </font>
    <font>
      <b/>
      <sz val="11"/>
      <color indexed="17"/>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rgb="FF0000FF"/>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4"/>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1"/>
      <name val="ＭＳ Ｐゴシック"/>
      <family val="3"/>
    </font>
    <font>
      <b/>
      <u val="single"/>
      <sz val="11"/>
      <color theme="1"/>
      <name val="ＭＳ Ｐゴシック"/>
      <family val="3"/>
    </font>
    <font>
      <b/>
      <sz val="9"/>
      <color rgb="FF008080"/>
      <name val="Calibri"/>
      <family val="3"/>
    </font>
    <font>
      <b/>
      <sz val="11"/>
      <color theme="9" tint="-0.24997000396251678"/>
      <name val="ＭＳ Ｐゴシック"/>
      <family val="3"/>
    </font>
    <font>
      <b/>
      <sz val="11"/>
      <color theme="1"/>
      <name val="ＭＳ Ｐゴシック"/>
      <family val="3"/>
    </font>
    <font>
      <sz val="11"/>
      <color rgb="FFFF0000"/>
      <name val="ＭＳ Ｐゴシック"/>
      <family val="3"/>
    </font>
    <font>
      <sz val="9"/>
      <color rgb="FFFF0000"/>
      <name val="ＭＳ Ｐゴシック"/>
      <family val="3"/>
    </font>
    <font>
      <sz val="16"/>
      <name val="Calibri"/>
      <family val="3"/>
    </font>
    <font>
      <b/>
      <sz val="11"/>
      <color rgb="FF0000FF"/>
      <name val="ＭＳ Ｐゴシック"/>
      <family val="3"/>
    </font>
    <font>
      <b/>
      <sz val="11"/>
      <color rgb="FFFF0000"/>
      <name val="ＭＳ Ｐゴシック"/>
      <family val="3"/>
    </font>
    <font>
      <b/>
      <sz val="12"/>
      <color rgb="FFFF0000"/>
      <name val="ＭＳ Ｐゴシック"/>
      <family val="3"/>
    </font>
    <font>
      <sz val="11"/>
      <color rgb="FFC00000"/>
      <name val="ＭＳ Ｐゴシック"/>
      <family val="3"/>
    </font>
    <font>
      <b/>
      <sz val="10"/>
      <color rgb="FF000000"/>
      <name val="ＭＳ Ｐゴシック"/>
      <family val="3"/>
    </font>
    <font>
      <u val="single"/>
      <sz val="10"/>
      <color rgb="FF0000FF"/>
      <name val="ＭＳ Ｐゴシック"/>
      <family val="3"/>
    </font>
    <font>
      <sz val="10"/>
      <color rgb="FF000000"/>
      <name val="ＭＳ Ｐゴシック"/>
      <family val="3"/>
    </font>
    <font>
      <sz val="10"/>
      <color rgb="FF3333FF"/>
      <name val="ＭＳ Ｐゴシック"/>
      <family val="3"/>
    </font>
    <font>
      <sz val="10"/>
      <color rgb="FF0000FF"/>
      <name val="ＭＳ Ｐゴシック"/>
      <family val="3"/>
    </font>
    <font>
      <b/>
      <sz val="9"/>
      <color rgb="FF000000"/>
      <name val="ＭＳ Ｐゴシック"/>
      <family val="3"/>
    </font>
    <font>
      <sz val="8"/>
      <color rgb="FFFF0000"/>
      <name val="ＭＳ Ｐゴシック"/>
      <family val="3"/>
    </font>
    <font>
      <sz val="11"/>
      <color rgb="FF0000FF"/>
      <name val="ＭＳ Ｐゴシック"/>
      <family val="3"/>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bgColor indexed="64"/>
      </patternFill>
    </fill>
    <fill>
      <patternFill patternType="solid">
        <fgColor rgb="FF66FF99"/>
        <bgColor indexed="64"/>
      </patternFill>
    </fill>
    <fill>
      <patternFill patternType="solid">
        <fgColor rgb="FFCCCCFF"/>
        <bgColor indexed="64"/>
      </patternFill>
    </fill>
    <fill>
      <patternFill patternType="solid">
        <fgColor rgb="FFCCECFF"/>
        <bgColor indexed="64"/>
      </patternFill>
    </fill>
    <fill>
      <patternFill patternType="solid">
        <fgColor rgb="FFFFD966"/>
        <bgColor indexed="64"/>
      </patternFill>
    </fill>
    <fill>
      <patternFill patternType="solid">
        <fgColor rgb="FFFFFF00"/>
        <bgColor indexed="64"/>
      </patternFill>
    </fill>
    <fill>
      <patternFill patternType="solid">
        <fgColor rgb="FFF2DCDB"/>
        <bgColor indexed="64"/>
      </patternFill>
    </fill>
    <fill>
      <patternFill patternType="solid">
        <fgColor rgb="FFFF9999"/>
        <bgColor indexed="64"/>
      </patternFill>
    </fill>
    <fill>
      <patternFill patternType="solid">
        <fgColor rgb="FFFFE699"/>
        <bgColor indexed="64"/>
      </patternFill>
    </fill>
    <fill>
      <patternFill patternType="solid">
        <fgColor rgb="FFCCCC00"/>
        <bgColor indexed="64"/>
      </patternFill>
    </fill>
    <fill>
      <patternFill patternType="solid">
        <fgColor rgb="FF99CCFF"/>
        <bgColor indexed="64"/>
      </patternFill>
    </fill>
    <fill>
      <patternFill patternType="solid">
        <fgColor rgb="FF66FFCC"/>
        <bgColor indexed="64"/>
      </patternFill>
    </fill>
    <fill>
      <patternFill patternType="solid">
        <fgColor rgb="FFFFCC00"/>
        <bgColor indexed="64"/>
      </patternFill>
    </fill>
    <fill>
      <patternFill patternType="solid">
        <fgColor rgb="FF99FF33"/>
        <bgColor indexed="64"/>
      </patternFill>
    </fill>
    <fill>
      <patternFill patternType="solid">
        <fgColor rgb="FFCCFFFF"/>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medium"/>
      <right/>
      <top/>
      <bottom/>
    </border>
    <border>
      <left/>
      <right/>
      <top style="thin"/>
      <bottom/>
    </border>
    <border>
      <left/>
      <right style="thin"/>
      <top style="thin"/>
      <bottom/>
    </border>
    <border>
      <left style="thin"/>
      <right/>
      <top style="thin"/>
      <bottom/>
    </border>
    <border>
      <left/>
      <right style="medium"/>
      <top style="thin"/>
      <bottom/>
    </border>
    <border>
      <left/>
      <right style="thin"/>
      <top/>
      <bottom/>
    </border>
    <border>
      <left style="thin"/>
      <right/>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style="medium">
        <color rgb="FF0000FF"/>
      </left>
      <right/>
      <top style="medium">
        <color rgb="FF0000FF"/>
      </top>
      <bottom style="medium">
        <color rgb="FF0000FF"/>
      </bottom>
    </border>
    <border>
      <left/>
      <right/>
      <top style="medium">
        <color rgb="FF0000FF"/>
      </top>
      <bottom style="medium">
        <color rgb="FF0000FF"/>
      </bottom>
    </border>
    <border>
      <left/>
      <right style="medium">
        <color rgb="FF0000FF"/>
      </right>
      <top style="medium">
        <color rgb="FF0000FF"/>
      </top>
      <bottom style="medium">
        <color rgb="FF0000FF"/>
      </bottom>
    </border>
    <border>
      <left/>
      <right/>
      <top style="medium">
        <color rgb="FF0000FF"/>
      </top>
      <bottom/>
    </border>
    <border>
      <left/>
      <right/>
      <top/>
      <bottom style="double"/>
    </border>
    <border>
      <left style="medium"/>
      <right/>
      <top style="thin"/>
      <bottom/>
    </border>
    <border>
      <left style="mediumDashed"/>
      <right style="mediumDashed"/>
      <top style="mediumDashed"/>
      <bottom style="medium"/>
    </border>
    <border>
      <left/>
      <right style="medium"/>
      <top style="medium"/>
      <bottom/>
    </border>
    <border>
      <left style="medium">
        <color theme="1"/>
      </left>
      <right/>
      <top style="medium">
        <color theme="1"/>
      </top>
      <bottom style="medium">
        <color theme="1"/>
      </bottom>
    </border>
    <border>
      <left/>
      <right style="medium">
        <color theme="1"/>
      </right>
      <top style="medium">
        <color theme="1"/>
      </top>
      <bottom/>
    </border>
    <border>
      <left style="mediumDashDotDot">
        <color rgb="FFFF0000"/>
      </left>
      <right/>
      <top style="medium">
        <color theme="1"/>
      </top>
      <bottom style="mediumDashDotDot">
        <color rgb="FFFF0000"/>
      </bottom>
    </border>
    <border>
      <left/>
      <right/>
      <top style="medium">
        <color theme="1"/>
      </top>
      <bottom style="mediumDashDotDot">
        <color rgb="FFFF0000"/>
      </bottom>
    </border>
    <border>
      <left/>
      <right style="mediumDashDotDot">
        <color rgb="FFFF0000"/>
      </right>
      <top style="medium">
        <color theme="1"/>
      </top>
      <bottom style="mediumDashDotDot">
        <color rgb="FFFF0000"/>
      </bottom>
    </border>
    <border>
      <left/>
      <right/>
      <top style="medium">
        <color theme="1"/>
      </top>
      <bottom style="medium">
        <color theme="1"/>
      </bottom>
    </border>
    <border>
      <left/>
      <right style="medium">
        <color theme="1"/>
      </right>
      <top style="medium">
        <color theme="1"/>
      </top>
      <bottom style="medium">
        <color theme="1"/>
      </bottom>
    </border>
    <border>
      <left style="mediumDashDot">
        <color rgb="FF0000FF"/>
      </left>
      <right/>
      <top style="mediumDashDot">
        <color rgb="FF0000FF"/>
      </top>
      <bottom style="thin"/>
    </border>
    <border>
      <left/>
      <right/>
      <top style="mediumDashDot">
        <color rgb="FF0000FF"/>
      </top>
      <bottom style="thin"/>
    </border>
    <border>
      <left/>
      <right style="mediumDashDot">
        <color rgb="FF0000FF"/>
      </right>
      <top style="mediumDashDot">
        <color rgb="FF0000FF"/>
      </top>
      <bottom style="thin"/>
    </border>
    <border>
      <left style="medium"/>
      <right/>
      <top/>
      <bottom style="medium"/>
    </border>
    <border>
      <left/>
      <right/>
      <top/>
      <bottom style="medium"/>
    </border>
    <border>
      <left/>
      <right style="medium"/>
      <top/>
      <bottom style="medium"/>
    </border>
    <border>
      <left style="mediumDashed">
        <color rgb="FF0000FF"/>
      </left>
      <right style="mediumDashed">
        <color rgb="FF0000FF"/>
      </right>
      <top style="medium"/>
      <bottom style="mediumDashed">
        <color rgb="FF0000FF"/>
      </bottom>
    </border>
    <border>
      <left style="mediumDashed">
        <color rgb="FF0000FF"/>
      </left>
      <right/>
      <top style="mediumDashed">
        <color rgb="FF0000FF"/>
      </top>
      <bottom style="mediumDashed">
        <color rgb="FF0000FF"/>
      </bottom>
    </border>
    <border>
      <left/>
      <right style="mediumDashed">
        <color rgb="FF0000FF"/>
      </right>
      <top style="mediumDashed">
        <color rgb="FF0000FF"/>
      </top>
      <bottom style="mediumDashed">
        <color rgb="FF0000FF"/>
      </bottom>
    </border>
    <border>
      <left style="thin">
        <color rgb="FF0000FF"/>
      </left>
      <right/>
      <top/>
      <bottom style="thin">
        <color rgb="FF0000FF"/>
      </bottom>
    </border>
    <border>
      <left/>
      <right/>
      <top/>
      <bottom style="thin">
        <color rgb="FF0000FF"/>
      </bottom>
    </border>
    <border>
      <left/>
      <right style="thin">
        <color rgb="FF0000FF"/>
      </right>
      <top/>
      <bottom style="thin">
        <color rgb="FF0000FF"/>
      </bottom>
    </border>
    <border>
      <left/>
      <right style="thin"/>
      <top/>
      <bottom style="medium"/>
    </border>
    <border>
      <left style="medium"/>
      <right style="dotted"/>
      <top style="medium"/>
      <bottom style="medium"/>
    </border>
    <border>
      <left style="dotted"/>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medium"/>
      <top style="medium"/>
      <bottom style="medium"/>
    </border>
    <border>
      <left/>
      <right/>
      <top style="thin"/>
      <bottom style="thin"/>
    </border>
    <border>
      <left style="thin"/>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thin"/>
      <right/>
      <top style="medium"/>
      <bottom style="hair"/>
    </border>
    <border>
      <left style="thin"/>
      <right style="thin"/>
      <top style="medium"/>
      <bottom style="hair"/>
    </border>
    <border>
      <left style="thin"/>
      <right/>
      <top style="hair"/>
      <bottom style="hair"/>
    </border>
    <border>
      <left style="thin"/>
      <right style="thin"/>
      <top style="hair"/>
      <bottom style="hair"/>
    </border>
    <border>
      <left style="thin"/>
      <right/>
      <top style="hair"/>
      <bottom style="medium"/>
    </border>
    <border>
      <left style="thin"/>
      <right style="thin"/>
      <top style="hair"/>
      <bottom style="medium"/>
    </border>
    <border>
      <left style="thin"/>
      <right/>
      <top/>
      <bottom style="medium"/>
    </border>
    <border>
      <left style="thin"/>
      <right style="thin"/>
      <top/>
      <bottom style="medium"/>
    </border>
    <border>
      <left style="thin"/>
      <right/>
      <top style="medium"/>
      <bottom style="medium"/>
    </border>
    <border>
      <left style="medium"/>
      <right style="medium"/>
      <top style="medium"/>
      <bottom/>
    </border>
    <border>
      <left/>
      <right/>
      <top style="medium"/>
      <bottom style="thin"/>
    </border>
    <border>
      <left/>
      <right style="medium"/>
      <top style="medium"/>
      <bottom style="thin"/>
    </border>
    <border>
      <left style="medium"/>
      <right style="thin"/>
      <top style="medium"/>
      <bottom style="medium"/>
    </border>
    <border>
      <left style="thin"/>
      <right style="thin"/>
      <top style="thin"/>
      <bottom style="hair"/>
    </border>
    <border>
      <left style="thin"/>
      <right style="thin"/>
      <top style="hair"/>
      <bottom style="thin"/>
    </border>
    <border>
      <left/>
      <right style="thin"/>
      <top style="thin"/>
      <bottom style="thin"/>
    </border>
    <border>
      <left/>
      <right style="thin"/>
      <top style="medium"/>
      <bottom style="medium"/>
    </border>
    <border>
      <left style="medium"/>
      <right style="thin"/>
      <top/>
      <bottom/>
    </border>
    <border>
      <left style="medium"/>
      <right style="thin"/>
      <top/>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style="medium"/>
      <bottom style="thin"/>
    </border>
    <border>
      <left/>
      <right style="thin"/>
      <top style="medium"/>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27"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3"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83" fillId="0" borderId="0">
      <alignment vertical="center"/>
      <protection/>
    </xf>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1" fillId="0" borderId="0" applyNumberFormat="0" applyFill="0" applyBorder="0" applyAlignment="0" applyProtection="0"/>
    <xf numFmtId="0" fontId="92" fillId="32" borderId="0" applyNumberFormat="0" applyBorder="0" applyAlignment="0" applyProtection="0"/>
  </cellStyleXfs>
  <cellXfs count="469">
    <xf numFmtId="0" fontId="0" fillId="0" borderId="0" xfId="0" applyFont="1" applyAlignment="1">
      <alignment vertical="center"/>
    </xf>
    <xf numFmtId="0" fontId="2" fillId="0" borderId="0" xfId="68" applyFont="1" applyFill="1" applyAlignment="1">
      <alignment horizontal="center"/>
      <protection/>
    </xf>
    <xf numFmtId="0" fontId="4" fillId="0" borderId="0" xfId="68" applyFont="1" applyFill="1" applyAlignment="1">
      <alignment horizontal="center"/>
      <protection/>
    </xf>
    <xf numFmtId="0" fontId="2" fillId="0" borderId="0" xfId="68" applyFont="1" applyFill="1" applyAlignment="1">
      <alignment/>
      <protection/>
    </xf>
    <xf numFmtId="0" fontId="93" fillId="0" borderId="0" xfId="68" applyFont="1" applyFill="1" applyAlignment="1">
      <alignment horizontal="left" vertical="center"/>
      <protection/>
    </xf>
    <xf numFmtId="0" fontId="2" fillId="0" borderId="0" xfId="68" applyFont="1" applyFill="1" applyAlignment="1">
      <alignment horizontal="left" vertical="center"/>
      <protection/>
    </xf>
    <xf numFmtId="0" fontId="2" fillId="0" borderId="0" xfId="68" applyFont="1" applyFill="1" applyAlignment="1">
      <alignment vertical="center"/>
      <protection/>
    </xf>
    <xf numFmtId="176" fontId="2" fillId="0" borderId="0" xfId="68" applyNumberFormat="1" applyFont="1" applyFill="1" applyAlignment="1">
      <alignment horizontal="center"/>
      <protection/>
    </xf>
    <xf numFmtId="0" fontId="2" fillId="0" borderId="10" xfId="68" applyFont="1" applyFill="1" applyBorder="1" applyAlignment="1">
      <alignment horizontal="left"/>
      <protection/>
    </xf>
    <xf numFmtId="0" fontId="2" fillId="0" borderId="11" xfId="68" applyFont="1" applyFill="1" applyBorder="1" applyAlignment="1">
      <alignment horizontal="center"/>
      <protection/>
    </xf>
    <xf numFmtId="0" fontId="6" fillId="0" borderId="11" xfId="68" applyFont="1" applyFill="1" applyBorder="1" applyAlignment="1">
      <alignment horizontal="center"/>
      <protection/>
    </xf>
    <xf numFmtId="0" fontId="2" fillId="0" borderId="12" xfId="68" applyFont="1" applyFill="1" applyBorder="1" applyAlignment="1">
      <alignment horizontal="center"/>
      <protection/>
    </xf>
    <xf numFmtId="0" fontId="2" fillId="0" borderId="13" xfId="68" applyFont="1" applyFill="1" applyBorder="1" applyAlignment="1">
      <alignment horizontal="center"/>
      <protection/>
    </xf>
    <xf numFmtId="0" fontId="2" fillId="0" borderId="14" xfId="68" applyFont="1" applyFill="1" applyBorder="1" applyAlignment="1">
      <alignment horizontal="center"/>
      <protection/>
    </xf>
    <xf numFmtId="0" fontId="2" fillId="0" borderId="15" xfId="68" applyFont="1" applyFill="1" applyBorder="1" applyAlignment="1">
      <alignment horizontal="center"/>
      <protection/>
    </xf>
    <xf numFmtId="0" fontId="2" fillId="0" borderId="16" xfId="68" applyFont="1" applyFill="1" applyBorder="1" applyAlignment="1">
      <alignment horizontal="center"/>
      <protection/>
    </xf>
    <xf numFmtId="0" fontId="2" fillId="0" borderId="17" xfId="68" applyFont="1" applyFill="1" applyBorder="1" applyAlignment="1">
      <alignment horizontal="center"/>
      <protection/>
    </xf>
    <xf numFmtId="0" fontId="2" fillId="0" borderId="18" xfId="68" applyFont="1" applyFill="1" applyBorder="1" applyAlignment="1">
      <alignment horizontal="center"/>
      <protection/>
    </xf>
    <xf numFmtId="0" fontId="2" fillId="0" borderId="0" xfId="68" applyFont="1" applyFill="1" applyBorder="1" applyAlignment="1">
      <alignment horizontal="center"/>
      <protection/>
    </xf>
    <xf numFmtId="0" fontId="2" fillId="0" borderId="19" xfId="68" applyFont="1" applyFill="1" applyBorder="1" applyAlignment="1">
      <alignment horizontal="center"/>
      <protection/>
    </xf>
    <xf numFmtId="0" fontId="2" fillId="33" borderId="20" xfId="68" applyFont="1" applyFill="1" applyBorder="1" applyAlignment="1">
      <alignment horizontal="center"/>
      <protection/>
    </xf>
    <xf numFmtId="0" fontId="2" fillId="33" borderId="21" xfId="68" applyFont="1" applyFill="1" applyBorder="1" applyAlignment="1">
      <alignment horizontal="center"/>
      <protection/>
    </xf>
    <xf numFmtId="0" fontId="8" fillId="0" borderId="19" xfId="68" applyFont="1" applyFill="1" applyBorder="1" applyAlignment="1">
      <alignment horizontal="center"/>
      <protection/>
    </xf>
    <xf numFmtId="0" fontId="2" fillId="33" borderId="19" xfId="68" applyFont="1" applyFill="1" applyBorder="1" applyAlignment="1">
      <alignment horizontal="center"/>
      <protection/>
    </xf>
    <xf numFmtId="0" fontId="2" fillId="33" borderId="0" xfId="68" applyFont="1" applyFill="1" applyBorder="1" applyAlignment="1">
      <alignment horizontal="center"/>
      <protection/>
    </xf>
    <xf numFmtId="0" fontId="8" fillId="0" borderId="0" xfId="68" applyFont="1" applyFill="1" applyBorder="1" applyAlignment="1">
      <alignment horizontal="center"/>
      <protection/>
    </xf>
    <xf numFmtId="0" fontId="2" fillId="34" borderId="19" xfId="68" applyFont="1" applyFill="1" applyBorder="1" applyAlignment="1">
      <alignment horizontal="center"/>
      <protection/>
    </xf>
    <xf numFmtId="0" fontId="2" fillId="33" borderId="22" xfId="68" applyFont="1" applyFill="1" applyBorder="1" applyAlignment="1">
      <alignment horizontal="center"/>
      <protection/>
    </xf>
    <xf numFmtId="0" fontId="2" fillId="33" borderId="18" xfId="68" applyFont="1" applyFill="1" applyBorder="1" applyAlignment="1">
      <alignment horizontal="center"/>
      <protection/>
    </xf>
    <xf numFmtId="0" fontId="2" fillId="33" borderId="23" xfId="68" applyFont="1" applyFill="1" applyBorder="1" applyAlignment="1">
      <alignment horizontal="center"/>
      <protection/>
    </xf>
    <xf numFmtId="0" fontId="2" fillId="33" borderId="24" xfId="68" applyFont="1" applyFill="1" applyBorder="1" applyAlignment="1">
      <alignment horizontal="center"/>
      <protection/>
    </xf>
    <xf numFmtId="0" fontId="8" fillId="35" borderId="25" xfId="68" applyFont="1" applyFill="1" applyBorder="1" applyAlignment="1">
      <alignment horizontal="center"/>
      <protection/>
    </xf>
    <xf numFmtId="0" fontId="8" fillId="35" borderId="26" xfId="68" applyFont="1" applyFill="1" applyBorder="1" applyAlignment="1">
      <alignment horizontal="center"/>
      <protection/>
    </xf>
    <xf numFmtId="0" fontId="8" fillId="35" borderId="27" xfId="68" applyFont="1" applyFill="1" applyBorder="1" applyAlignment="1">
      <alignment horizontal="center"/>
      <protection/>
    </xf>
    <xf numFmtId="0" fontId="2" fillId="33" borderId="28" xfId="68" applyFont="1" applyFill="1" applyBorder="1" applyAlignment="1">
      <alignment horizontal="center"/>
      <protection/>
    </xf>
    <xf numFmtId="0" fontId="2" fillId="0" borderId="0" xfId="68" applyFont="1" applyFill="1" applyAlignment="1">
      <alignment horizontal="center" vertical="top"/>
      <protection/>
    </xf>
    <xf numFmtId="0" fontId="9" fillId="0" borderId="0" xfId="68" applyFont="1" applyFill="1" applyBorder="1" applyAlignment="1">
      <alignment horizontal="center"/>
      <protection/>
    </xf>
    <xf numFmtId="0" fontId="8" fillId="36" borderId="29" xfId="68" applyFont="1" applyFill="1" applyBorder="1" applyAlignment="1">
      <alignment horizontal="center"/>
      <protection/>
    </xf>
    <xf numFmtId="0" fontId="8" fillId="36" borderId="30" xfId="68" applyFont="1" applyFill="1" applyBorder="1" applyAlignment="1">
      <alignment horizontal="center"/>
      <protection/>
    </xf>
    <xf numFmtId="0" fontId="8" fillId="36" borderId="31" xfId="68" applyFont="1" applyFill="1" applyBorder="1" applyAlignment="1">
      <alignment horizontal="center"/>
      <protection/>
    </xf>
    <xf numFmtId="0" fontId="8" fillId="37" borderId="25" xfId="68" applyFont="1" applyFill="1" applyBorder="1" applyAlignment="1">
      <alignment horizontal="center"/>
      <protection/>
    </xf>
    <xf numFmtId="0" fontId="8" fillId="37" borderId="26" xfId="68" applyFont="1" applyFill="1" applyBorder="1" applyAlignment="1">
      <alignment horizontal="center"/>
      <protection/>
    </xf>
    <xf numFmtId="0" fontId="8" fillId="37" borderId="27" xfId="68" applyFont="1" applyFill="1" applyBorder="1" applyAlignment="1">
      <alignment horizontal="center"/>
      <protection/>
    </xf>
    <xf numFmtId="0" fontId="8" fillId="0" borderId="32" xfId="68" applyFont="1" applyFill="1" applyBorder="1" applyAlignment="1">
      <alignment horizontal="center"/>
      <protection/>
    </xf>
    <xf numFmtId="0" fontId="6" fillId="0" borderId="32" xfId="68" applyFont="1" applyFill="1" applyBorder="1" applyAlignment="1">
      <alignment horizontal="center"/>
      <protection/>
    </xf>
    <xf numFmtId="0" fontId="2" fillId="0" borderId="33" xfId="68" applyFont="1" applyFill="1" applyBorder="1" applyAlignment="1">
      <alignment horizontal="center"/>
      <protection/>
    </xf>
    <xf numFmtId="0" fontId="2" fillId="0" borderId="26" xfId="68" applyFont="1" applyFill="1" applyBorder="1" applyAlignment="1">
      <alignment horizontal="center"/>
      <protection/>
    </xf>
    <xf numFmtId="0" fontId="6" fillId="0" borderId="26" xfId="68" applyFont="1" applyFill="1" applyBorder="1" applyAlignment="1">
      <alignment horizontal="center"/>
      <protection/>
    </xf>
    <xf numFmtId="0" fontId="6" fillId="0" borderId="0" xfId="68" applyFont="1" applyFill="1" applyBorder="1" applyAlignment="1">
      <alignment horizontal="center"/>
      <protection/>
    </xf>
    <xf numFmtId="49" fontId="9" fillId="35" borderId="27" xfId="68" applyNumberFormat="1" applyFont="1" applyFill="1" applyBorder="1" applyAlignment="1">
      <alignment horizontal="center"/>
      <protection/>
    </xf>
    <xf numFmtId="0" fontId="2" fillId="0" borderId="28" xfId="68" applyFont="1" applyFill="1" applyBorder="1" applyAlignment="1">
      <alignment horizontal="center"/>
      <protection/>
    </xf>
    <xf numFmtId="0" fontId="2" fillId="34" borderId="14" xfId="68" applyFont="1" applyFill="1" applyBorder="1" applyAlignment="1">
      <alignment horizontal="center"/>
      <protection/>
    </xf>
    <xf numFmtId="0" fontId="10" fillId="0" borderId="14" xfId="68" applyFont="1" applyFill="1" applyBorder="1" applyAlignment="1">
      <alignment horizontal="center"/>
      <protection/>
    </xf>
    <xf numFmtId="0" fontId="2" fillId="0" borderId="34" xfId="68" applyFont="1" applyFill="1" applyBorder="1" applyAlignment="1">
      <alignment horizontal="center"/>
      <protection/>
    </xf>
    <xf numFmtId="0" fontId="6" fillId="0" borderId="19" xfId="68" applyFont="1" applyFill="1" applyBorder="1" applyAlignment="1">
      <alignment horizontal="center"/>
      <protection/>
    </xf>
    <xf numFmtId="0" fontId="2" fillId="0" borderId="24" xfId="68" applyFont="1" applyFill="1" applyBorder="1" applyAlignment="1">
      <alignment horizontal="center"/>
      <protection/>
    </xf>
    <xf numFmtId="0" fontId="2" fillId="0" borderId="23" xfId="68" applyFont="1" applyFill="1" applyBorder="1" applyAlignment="1">
      <alignment horizontal="center"/>
      <protection/>
    </xf>
    <xf numFmtId="0" fontId="8" fillId="35" borderId="35" xfId="68" applyFont="1" applyFill="1" applyBorder="1" applyAlignment="1">
      <alignment horizontal="center"/>
      <protection/>
    </xf>
    <xf numFmtId="0" fontId="94" fillId="0" borderId="19" xfId="68" applyFont="1" applyFill="1" applyBorder="1" applyAlignment="1">
      <alignment horizontal="center"/>
      <protection/>
    </xf>
    <xf numFmtId="0" fontId="95" fillId="38" borderId="25" xfId="68" applyFont="1" applyFill="1" applyBorder="1" applyAlignment="1">
      <alignment horizontal="center"/>
      <protection/>
    </xf>
    <xf numFmtId="0" fontId="95" fillId="38" borderId="26" xfId="68" applyFont="1" applyFill="1" applyBorder="1" applyAlignment="1">
      <alignment horizontal="center"/>
      <protection/>
    </xf>
    <xf numFmtId="0" fontId="95" fillId="38" borderId="27" xfId="68" applyFont="1" applyFill="1" applyBorder="1" applyAlignment="1">
      <alignment horizontal="center"/>
      <protection/>
    </xf>
    <xf numFmtId="178" fontId="11" fillId="39" borderId="25" xfId="68" applyNumberFormat="1" applyFont="1" applyFill="1" applyBorder="1" applyAlignment="1">
      <alignment horizontal="center"/>
      <protection/>
    </xf>
    <xf numFmtId="0" fontId="8" fillId="39" borderId="26" xfId="68" applyFont="1" applyFill="1" applyBorder="1" applyAlignment="1">
      <alignment horizontal="center"/>
      <protection/>
    </xf>
    <xf numFmtId="0" fontId="8" fillId="39" borderId="27" xfId="68" applyFont="1" applyFill="1" applyBorder="1" applyAlignment="1">
      <alignment horizontal="center"/>
      <protection/>
    </xf>
    <xf numFmtId="0" fontId="8" fillId="36" borderId="25" xfId="68" applyFont="1" applyFill="1" applyBorder="1" applyAlignment="1">
      <alignment horizontal="center"/>
      <protection/>
    </xf>
    <xf numFmtId="0" fontId="8" fillId="36" borderId="26" xfId="68" applyFont="1" applyFill="1" applyBorder="1" applyAlignment="1">
      <alignment horizontal="center"/>
      <protection/>
    </xf>
    <xf numFmtId="0" fontId="8" fillId="36" borderId="27" xfId="68" applyFont="1" applyFill="1" applyBorder="1" applyAlignment="1">
      <alignment horizontal="center"/>
      <protection/>
    </xf>
    <xf numFmtId="0" fontId="8" fillId="40" borderId="25" xfId="68" applyFont="1" applyFill="1" applyBorder="1" applyAlignment="1">
      <alignment horizontal="center"/>
      <protection/>
    </xf>
    <xf numFmtId="0" fontId="8" fillId="40" borderId="26" xfId="68" applyFont="1" applyFill="1" applyBorder="1" applyAlignment="1">
      <alignment horizontal="center"/>
      <protection/>
    </xf>
    <xf numFmtId="0" fontId="8" fillId="40" borderId="27" xfId="68" applyFont="1" applyFill="1" applyBorder="1" applyAlignment="1">
      <alignment horizontal="center"/>
      <protection/>
    </xf>
    <xf numFmtId="0" fontId="6" fillId="33" borderId="28" xfId="68" applyFont="1" applyFill="1" applyBorder="1" applyAlignment="1">
      <alignment horizontal="center"/>
      <protection/>
    </xf>
    <xf numFmtId="0" fontId="8" fillId="38" borderId="10" xfId="68" applyFont="1" applyFill="1" applyBorder="1" applyAlignment="1">
      <alignment horizontal="center"/>
      <protection/>
    </xf>
    <xf numFmtId="0" fontId="8" fillId="38" borderId="26" xfId="68" applyFont="1" applyFill="1" applyBorder="1" applyAlignment="1">
      <alignment horizontal="center"/>
      <protection/>
    </xf>
    <xf numFmtId="0" fontId="8" fillId="38" borderId="27" xfId="68" applyFont="1" applyFill="1" applyBorder="1" applyAlignment="1">
      <alignment horizontal="center"/>
      <protection/>
    </xf>
    <xf numFmtId="0" fontId="8" fillId="41" borderId="10" xfId="68" applyFont="1" applyFill="1" applyBorder="1" applyAlignment="1">
      <alignment horizontal="center"/>
      <protection/>
    </xf>
    <xf numFmtId="0" fontId="8" fillId="41" borderId="11" xfId="68" applyFont="1" applyFill="1" applyBorder="1" applyAlignment="1">
      <alignment horizontal="center"/>
      <protection/>
    </xf>
    <xf numFmtId="0" fontId="8" fillId="41" borderId="36" xfId="68" applyFont="1" applyFill="1" applyBorder="1" applyAlignment="1">
      <alignment horizontal="center"/>
      <protection/>
    </xf>
    <xf numFmtId="0" fontId="95" fillId="42" borderId="37" xfId="68" applyFont="1" applyFill="1" applyBorder="1" applyAlignment="1">
      <alignment horizontal="center"/>
      <protection/>
    </xf>
    <xf numFmtId="0" fontId="95" fillId="42" borderId="38" xfId="68" applyFont="1" applyFill="1" applyBorder="1" applyAlignment="1">
      <alignment horizontal="center"/>
      <protection/>
    </xf>
    <xf numFmtId="0" fontId="8" fillId="42" borderId="39" xfId="68" applyFont="1" applyFill="1" applyBorder="1" applyAlignment="1">
      <alignment horizontal="center"/>
      <protection/>
    </xf>
    <xf numFmtId="0" fontId="8" fillId="42" borderId="40" xfId="68" applyFont="1" applyFill="1" applyBorder="1" applyAlignment="1">
      <alignment horizontal="center"/>
      <protection/>
    </xf>
    <xf numFmtId="0" fontId="8" fillId="42" borderId="41" xfId="68" applyNumberFormat="1" applyFont="1" applyFill="1" applyBorder="1" applyAlignment="1">
      <alignment horizontal="center"/>
      <protection/>
    </xf>
    <xf numFmtId="0" fontId="2" fillId="33" borderId="23" xfId="68" applyNumberFormat="1" applyFont="1" applyFill="1" applyBorder="1" applyAlignment="1">
      <alignment horizontal="center"/>
      <protection/>
    </xf>
    <xf numFmtId="0" fontId="8" fillId="39" borderId="25" xfId="68" applyFont="1" applyFill="1" applyBorder="1" applyAlignment="1">
      <alignment horizontal="center"/>
      <protection/>
    </xf>
    <xf numFmtId="178" fontId="9" fillId="39" borderId="26" xfId="68" applyNumberFormat="1" applyFont="1" applyFill="1" applyBorder="1" applyAlignment="1">
      <alignment horizontal="center"/>
      <protection/>
    </xf>
    <xf numFmtId="178" fontId="9" fillId="39" borderId="27" xfId="68" applyNumberFormat="1" applyFont="1" applyFill="1" applyBorder="1" applyAlignment="1">
      <alignment horizontal="center"/>
      <protection/>
    </xf>
    <xf numFmtId="0" fontId="8" fillId="42" borderId="37" xfId="68" applyFont="1" applyFill="1" applyBorder="1" applyAlignment="1">
      <alignment horizontal="center"/>
      <protection/>
    </xf>
    <xf numFmtId="0" fontId="8" fillId="42" borderId="42" xfId="68" applyFont="1" applyFill="1" applyBorder="1" applyAlignment="1">
      <alignment horizontal="center"/>
      <protection/>
    </xf>
    <xf numFmtId="0" fontId="8" fillId="42" borderId="43" xfId="68" applyFont="1" applyFill="1" applyBorder="1" applyAlignment="1">
      <alignment horizontal="center"/>
      <protection/>
    </xf>
    <xf numFmtId="0" fontId="2" fillId="33" borderId="13" xfId="68" applyFont="1" applyFill="1" applyBorder="1" applyAlignment="1">
      <alignment horizontal="center"/>
      <protection/>
    </xf>
    <xf numFmtId="0" fontId="2" fillId="0" borderId="14" xfId="68" applyFont="1" applyFill="1" applyBorder="1" applyAlignment="1">
      <alignment horizontal="center" vertical="top"/>
      <protection/>
    </xf>
    <xf numFmtId="0" fontId="2" fillId="0" borderId="21" xfId="68" applyFont="1" applyFill="1" applyBorder="1" applyAlignment="1">
      <alignment horizontal="center"/>
      <protection/>
    </xf>
    <xf numFmtId="178" fontId="12" fillId="6" borderId="44" xfId="68" applyNumberFormat="1" applyFont="1" applyFill="1" applyBorder="1" applyAlignment="1">
      <alignment horizontal="center"/>
      <protection/>
    </xf>
    <xf numFmtId="0" fontId="8" fillId="6" borderId="45" xfId="68" applyFont="1" applyFill="1" applyBorder="1" applyAlignment="1">
      <alignment horizontal="center"/>
      <protection/>
    </xf>
    <xf numFmtId="0" fontId="8" fillId="6" borderId="46" xfId="68" applyFont="1" applyFill="1" applyBorder="1" applyAlignment="1">
      <alignment horizontal="center"/>
      <protection/>
    </xf>
    <xf numFmtId="0" fontId="8" fillId="13" borderId="25" xfId="68" applyFont="1" applyFill="1" applyBorder="1" applyAlignment="1">
      <alignment horizontal="center"/>
      <protection/>
    </xf>
    <xf numFmtId="0" fontId="8" fillId="13" borderId="26" xfId="68" applyFont="1" applyFill="1" applyBorder="1" applyAlignment="1">
      <alignment horizontal="center"/>
      <protection/>
    </xf>
    <xf numFmtId="0" fontId="8" fillId="13" borderId="27" xfId="68" applyFont="1" applyFill="1" applyBorder="1" applyAlignment="1">
      <alignment horizontal="center"/>
      <protection/>
    </xf>
    <xf numFmtId="0" fontId="8" fillId="40" borderId="47" xfId="68" applyFont="1" applyFill="1" applyBorder="1" applyAlignment="1">
      <alignment horizontal="center"/>
      <protection/>
    </xf>
    <xf numFmtId="0" fontId="8" fillId="40" borderId="48" xfId="68" applyFont="1" applyFill="1" applyBorder="1" applyAlignment="1">
      <alignment horizontal="center"/>
      <protection/>
    </xf>
    <xf numFmtId="0" fontId="8" fillId="40" borderId="49" xfId="68" applyFont="1" applyFill="1" applyBorder="1" applyAlignment="1">
      <alignment horizontal="center"/>
      <protection/>
    </xf>
    <xf numFmtId="0" fontId="8" fillId="43" borderId="25" xfId="68" applyFont="1" applyFill="1" applyBorder="1" applyAlignment="1">
      <alignment horizontal="center"/>
      <protection/>
    </xf>
    <xf numFmtId="0" fontId="8" fillId="43" borderId="26" xfId="68" applyFont="1" applyFill="1" applyBorder="1" applyAlignment="1">
      <alignment horizontal="center"/>
      <protection/>
    </xf>
    <xf numFmtId="0" fontId="8" fillId="43" borderId="27" xfId="68" applyFont="1" applyFill="1" applyBorder="1" applyAlignment="1">
      <alignment horizontal="center"/>
      <protection/>
    </xf>
    <xf numFmtId="0" fontId="8" fillId="44" borderId="25" xfId="68" applyFont="1" applyFill="1" applyBorder="1" applyAlignment="1">
      <alignment horizontal="center"/>
      <protection/>
    </xf>
    <xf numFmtId="0" fontId="8" fillId="44" borderId="26" xfId="68" applyFont="1" applyFill="1" applyBorder="1" applyAlignment="1">
      <alignment horizontal="center"/>
      <protection/>
    </xf>
    <xf numFmtId="0" fontId="8" fillId="44" borderId="27" xfId="68" applyFont="1" applyFill="1" applyBorder="1" applyAlignment="1">
      <alignment horizontal="center"/>
      <protection/>
    </xf>
    <xf numFmtId="0" fontId="6" fillId="0" borderId="50" xfId="68" applyFont="1" applyFill="1" applyBorder="1" applyAlignment="1">
      <alignment horizontal="center"/>
      <protection/>
    </xf>
    <xf numFmtId="0" fontId="9" fillId="36" borderId="26" xfId="68" applyFont="1" applyFill="1" applyBorder="1" applyAlignment="1">
      <alignment horizontal="center"/>
      <protection/>
    </xf>
    <xf numFmtId="0" fontId="96" fillId="0" borderId="0" xfId="0" applyFont="1" applyAlignment="1">
      <alignment horizontal="center" vertical="center" readingOrder="1"/>
    </xf>
    <xf numFmtId="0" fontId="8" fillId="14" borderId="25" xfId="68" applyFont="1" applyFill="1" applyBorder="1" applyAlignment="1">
      <alignment horizontal="center"/>
      <protection/>
    </xf>
    <xf numFmtId="0" fontId="8" fillId="14" borderId="26" xfId="68" applyFont="1" applyFill="1" applyBorder="1" applyAlignment="1">
      <alignment horizontal="center"/>
      <protection/>
    </xf>
    <xf numFmtId="0" fontId="8" fillId="14" borderId="27" xfId="68" applyFont="1" applyFill="1" applyBorder="1" applyAlignment="1">
      <alignment horizontal="center"/>
      <protection/>
    </xf>
    <xf numFmtId="0" fontId="8" fillId="12" borderId="29" xfId="68" applyFont="1" applyFill="1" applyBorder="1" applyAlignment="1">
      <alignment horizontal="center"/>
      <protection/>
    </xf>
    <xf numFmtId="178" fontId="11" fillId="12" borderId="30" xfId="68" applyNumberFormat="1" applyFont="1" applyFill="1" applyBorder="1" applyAlignment="1">
      <alignment horizontal="center"/>
      <protection/>
    </xf>
    <xf numFmtId="178" fontId="11" fillId="12" borderId="31" xfId="68" applyNumberFormat="1" applyFont="1" applyFill="1" applyBorder="1" applyAlignment="1">
      <alignment horizontal="center"/>
      <protection/>
    </xf>
    <xf numFmtId="0" fontId="97" fillId="0" borderId="14" xfId="68" applyFont="1" applyFill="1" applyBorder="1" applyAlignment="1">
      <alignment horizontal="left" vertical="center"/>
      <protection/>
    </xf>
    <xf numFmtId="0" fontId="2" fillId="0" borderId="18" xfId="68" applyFont="1" applyFill="1" applyBorder="1" applyAlignment="1">
      <alignment horizontal="left"/>
      <protection/>
    </xf>
    <xf numFmtId="0" fontId="2" fillId="0" borderId="0" xfId="68" applyAlignment="1">
      <alignment horizontal="center"/>
      <protection/>
    </xf>
    <xf numFmtId="0" fontId="2" fillId="0" borderId="0" xfId="68" applyFont="1" applyAlignment="1">
      <alignment horizontal="center"/>
      <protection/>
    </xf>
    <xf numFmtId="0" fontId="2" fillId="33" borderId="34" xfId="68" applyFont="1" applyFill="1" applyBorder="1" applyAlignment="1">
      <alignment horizontal="center"/>
      <protection/>
    </xf>
    <xf numFmtId="0" fontId="98" fillId="0" borderId="19" xfId="68" applyFont="1" applyFill="1" applyBorder="1" applyAlignment="1">
      <alignment horizontal="center"/>
      <protection/>
    </xf>
    <xf numFmtId="0" fontId="95" fillId="39" borderId="25" xfId="68" applyFont="1" applyFill="1" applyBorder="1" applyAlignment="1">
      <alignment horizontal="center"/>
      <protection/>
    </xf>
    <xf numFmtId="0" fontId="95" fillId="39" borderId="26" xfId="68" applyFont="1" applyFill="1" applyBorder="1" applyAlignment="1">
      <alignment horizontal="center"/>
      <protection/>
    </xf>
    <xf numFmtId="0" fontId="95" fillId="39" borderId="27" xfId="68" applyFont="1" applyFill="1" applyBorder="1" applyAlignment="1">
      <alignment horizontal="center"/>
      <protection/>
    </xf>
    <xf numFmtId="0" fontId="6" fillId="0" borderId="51" xfId="68" applyFont="1" applyFill="1" applyBorder="1" applyAlignment="1">
      <alignment horizontal="center"/>
      <protection/>
    </xf>
    <xf numFmtId="0" fontId="6" fillId="0" borderId="52" xfId="68" applyFont="1" applyFill="1" applyBorder="1" applyAlignment="1">
      <alignment horizontal="center"/>
      <protection/>
    </xf>
    <xf numFmtId="0" fontId="8" fillId="42" borderId="25" xfId="68" applyFont="1" applyFill="1" applyBorder="1" applyAlignment="1">
      <alignment horizontal="center"/>
      <protection/>
    </xf>
    <xf numFmtId="0" fontId="8" fillId="42" borderId="26" xfId="68" applyFont="1" applyFill="1" applyBorder="1" applyAlignment="1">
      <alignment horizontal="center"/>
      <protection/>
    </xf>
    <xf numFmtId="0" fontId="8" fillId="42" borderId="27" xfId="68" applyFont="1" applyFill="1" applyBorder="1" applyAlignment="1">
      <alignment horizontal="center"/>
      <protection/>
    </xf>
    <xf numFmtId="0" fontId="8" fillId="37" borderId="53" xfId="68" applyFont="1" applyFill="1" applyBorder="1" applyAlignment="1">
      <alignment horizontal="center"/>
      <protection/>
    </xf>
    <xf numFmtId="0" fontId="8" fillId="37" borderId="54" xfId="68" applyFont="1" applyFill="1" applyBorder="1" applyAlignment="1">
      <alignment horizontal="center"/>
      <protection/>
    </xf>
    <xf numFmtId="0" fontId="8" fillId="37" borderId="55" xfId="68" applyFont="1" applyFill="1" applyBorder="1" applyAlignment="1">
      <alignment horizontal="center"/>
      <protection/>
    </xf>
    <xf numFmtId="0" fontId="13" fillId="0" borderId="0" xfId="68" applyFont="1" applyFill="1" applyBorder="1" applyAlignment="1">
      <alignment horizontal="center"/>
      <protection/>
    </xf>
    <xf numFmtId="49" fontId="13" fillId="0" borderId="0" xfId="68" applyNumberFormat="1" applyFont="1" applyFill="1" applyBorder="1" applyAlignment="1">
      <alignment horizontal="left"/>
      <protection/>
    </xf>
    <xf numFmtId="0" fontId="99" fillId="0" borderId="28" xfId="68" applyFont="1" applyFill="1" applyBorder="1" applyAlignment="1">
      <alignment horizontal="center"/>
      <protection/>
    </xf>
    <xf numFmtId="0" fontId="2" fillId="0" borderId="47" xfId="68" applyFont="1" applyFill="1" applyBorder="1" applyAlignment="1">
      <alignment horizontal="center"/>
      <protection/>
    </xf>
    <xf numFmtId="0" fontId="2" fillId="0" borderId="48" xfId="68" applyFont="1" applyFill="1" applyBorder="1" applyAlignment="1">
      <alignment horizontal="center"/>
      <protection/>
    </xf>
    <xf numFmtId="0" fontId="2" fillId="0" borderId="56" xfId="68" applyFont="1" applyFill="1" applyBorder="1" applyAlignment="1">
      <alignment horizontal="center"/>
      <protection/>
    </xf>
    <xf numFmtId="0" fontId="10" fillId="0" borderId="48" xfId="68" applyFont="1" applyFill="1" applyBorder="1" applyAlignment="1">
      <alignment horizontal="center"/>
      <protection/>
    </xf>
    <xf numFmtId="0" fontId="2" fillId="0" borderId="49" xfId="68" applyFont="1" applyFill="1" applyBorder="1" applyAlignment="1">
      <alignment horizontal="center"/>
      <protection/>
    </xf>
    <xf numFmtId="49" fontId="100" fillId="39" borderId="57" xfId="68" applyNumberFormat="1" applyFont="1" applyFill="1" applyBorder="1" applyAlignment="1" quotePrefix="1">
      <alignment horizontal="left" vertical="center"/>
      <protection/>
    </xf>
    <xf numFmtId="0" fontId="14" fillId="0" borderId="26" xfId="68" applyFont="1" applyFill="1" applyBorder="1" applyAlignment="1">
      <alignment horizontal="left" vertical="center" wrapText="1"/>
      <protection/>
    </xf>
    <xf numFmtId="0" fontId="13" fillId="38" borderId="57" xfId="68" applyFont="1" applyFill="1" applyBorder="1" applyAlignment="1">
      <alignment horizontal="left" vertical="center" wrapText="1"/>
      <protection/>
    </xf>
    <xf numFmtId="49" fontId="14" fillId="0" borderId="26" xfId="68" applyNumberFormat="1" applyFont="1" applyFill="1" applyBorder="1" applyAlignment="1">
      <alignment horizontal="left" vertical="center" wrapText="1"/>
      <protection/>
    </xf>
    <xf numFmtId="0" fontId="13" fillId="40" borderId="57" xfId="68" applyFont="1" applyFill="1" applyBorder="1" applyAlignment="1">
      <alignment horizontal="left" vertical="center"/>
      <protection/>
    </xf>
    <xf numFmtId="0" fontId="13" fillId="0" borderId="27" xfId="68" applyFont="1" applyFill="1" applyBorder="1" applyAlignment="1">
      <alignment horizontal="left" vertical="center" wrapText="1"/>
      <protection/>
    </xf>
    <xf numFmtId="49" fontId="13" fillId="45" borderId="57" xfId="68" applyNumberFormat="1" applyFont="1" applyFill="1" applyBorder="1" applyAlignment="1">
      <alignment horizontal="left" vertical="center"/>
      <protection/>
    </xf>
    <xf numFmtId="49" fontId="13" fillId="0" borderId="26" xfId="68" applyNumberFormat="1" applyFont="1" applyFill="1" applyBorder="1" applyAlignment="1">
      <alignment horizontal="left" vertical="center"/>
      <protection/>
    </xf>
    <xf numFmtId="49" fontId="13" fillId="36" borderId="57" xfId="68" applyNumberFormat="1" applyFont="1" applyFill="1" applyBorder="1" applyAlignment="1">
      <alignment horizontal="left" vertical="center" wrapText="1"/>
      <protection/>
    </xf>
    <xf numFmtId="0" fontId="15" fillId="0" borderId="26" xfId="68" applyFont="1" applyFill="1" applyBorder="1" applyAlignment="1">
      <alignment horizontal="left" vertical="center" wrapText="1"/>
      <protection/>
    </xf>
    <xf numFmtId="0" fontId="13" fillId="46" borderId="57" xfId="68" applyFont="1" applyFill="1" applyBorder="1" applyAlignment="1">
      <alignment horizontal="left" vertical="center"/>
      <protection/>
    </xf>
    <xf numFmtId="49" fontId="13" fillId="0" borderId="27" xfId="68" applyNumberFormat="1" applyFont="1" applyFill="1" applyBorder="1" applyAlignment="1">
      <alignment horizontal="left" vertical="center"/>
      <protection/>
    </xf>
    <xf numFmtId="0" fontId="13" fillId="41" borderId="25" xfId="68" applyFont="1" applyFill="1" applyBorder="1" applyAlignment="1">
      <alignment horizontal="left" vertical="center" wrapText="1"/>
      <protection/>
    </xf>
    <xf numFmtId="0" fontId="13" fillId="0" borderId="58" xfId="68" applyFont="1" applyFill="1" applyBorder="1" applyAlignment="1">
      <alignment horizontal="left" vertical="center" wrapText="1"/>
      <protection/>
    </xf>
    <xf numFmtId="0" fontId="13" fillId="37" borderId="57" xfId="68" applyFont="1" applyFill="1" applyBorder="1" applyAlignment="1">
      <alignment horizontal="left" vertical="center"/>
      <protection/>
    </xf>
    <xf numFmtId="49" fontId="13" fillId="0" borderId="58" xfId="68" applyNumberFormat="1" applyFont="1" applyFill="1" applyBorder="1" applyAlignment="1">
      <alignment horizontal="left" vertical="center" wrapText="1"/>
      <protection/>
    </xf>
    <xf numFmtId="49" fontId="13" fillId="44" borderId="57" xfId="68" applyNumberFormat="1" applyFont="1" applyFill="1" applyBorder="1" applyAlignment="1">
      <alignment horizontal="left" vertical="center"/>
      <protection/>
    </xf>
    <xf numFmtId="49" fontId="13" fillId="47" borderId="57" xfId="68" applyNumberFormat="1" applyFont="1" applyFill="1" applyBorder="1" applyAlignment="1">
      <alignment horizontal="left" vertical="center" wrapText="1"/>
      <protection/>
    </xf>
    <xf numFmtId="49" fontId="13" fillId="43" borderId="27" xfId="68" applyNumberFormat="1" applyFont="1" applyFill="1" applyBorder="1" applyAlignment="1">
      <alignment horizontal="left" vertical="center"/>
      <protection/>
    </xf>
    <xf numFmtId="0" fontId="2" fillId="0" borderId="0" xfId="68" applyFont="1" applyFill="1" applyAlignment="1">
      <alignment horizontal="left"/>
      <protection/>
    </xf>
    <xf numFmtId="0" fontId="2" fillId="0" borderId="0" xfId="68" applyFont="1" applyFill="1" applyAlignment="1">
      <alignment vertical="center" wrapText="1"/>
      <protection/>
    </xf>
    <xf numFmtId="0" fontId="2" fillId="0" borderId="0" xfId="63">
      <alignment vertical="center"/>
      <protection/>
    </xf>
    <xf numFmtId="0" fontId="2" fillId="0" borderId="0" xfId="63" applyAlignment="1">
      <alignment horizontal="center" vertical="center"/>
      <protection/>
    </xf>
    <xf numFmtId="0" fontId="6" fillId="0" borderId="0" xfId="63" applyFont="1">
      <alignment vertical="center"/>
      <protection/>
    </xf>
    <xf numFmtId="0" fontId="1" fillId="0" borderId="0" xfId="65">
      <alignment vertical="center"/>
      <protection/>
    </xf>
    <xf numFmtId="0" fontId="2" fillId="0" borderId="0" xfId="65" applyFont="1">
      <alignment vertical="center"/>
      <protection/>
    </xf>
    <xf numFmtId="0" fontId="0" fillId="0" borderId="0" xfId="64">
      <alignment vertical="center"/>
      <protection/>
    </xf>
    <xf numFmtId="0" fontId="0" fillId="0" borderId="0" xfId="64" applyFont="1">
      <alignment vertical="center"/>
      <protection/>
    </xf>
    <xf numFmtId="0" fontId="20" fillId="0" borderId="0" xfId="65" applyFont="1">
      <alignment vertical="center"/>
      <protection/>
    </xf>
    <xf numFmtId="0" fontId="0" fillId="0" borderId="0" xfId="64" applyFont="1">
      <alignment vertical="center"/>
      <protection/>
    </xf>
    <xf numFmtId="0" fontId="0" fillId="0" borderId="0" xfId="64" applyFont="1" applyAlignment="1">
      <alignment horizontal="left" vertical="center"/>
      <protection/>
    </xf>
    <xf numFmtId="0" fontId="2" fillId="0" borderId="0" xfId="63" applyAlignment="1">
      <alignment horizontal="left" vertical="center" wrapText="1"/>
      <protection/>
    </xf>
    <xf numFmtId="0" fontId="14" fillId="0" borderId="0" xfId="63" applyFont="1" applyAlignment="1">
      <alignment horizontal="left" vertical="center"/>
      <protection/>
    </xf>
    <xf numFmtId="0" fontId="2" fillId="0" borderId="0" xfId="63" applyFont="1">
      <alignment vertical="center"/>
      <protection/>
    </xf>
    <xf numFmtId="0" fontId="1" fillId="0" borderId="0" xfId="65" applyFont="1">
      <alignment vertical="center"/>
      <protection/>
    </xf>
    <xf numFmtId="0" fontId="2" fillId="0" borderId="59" xfId="63" applyBorder="1" applyAlignment="1">
      <alignment horizontal="center" vertical="center"/>
      <protection/>
    </xf>
    <xf numFmtId="0" fontId="2" fillId="0" borderId="60" xfId="63" applyBorder="1" applyAlignment="1">
      <alignment horizontal="center" vertical="center"/>
      <protection/>
    </xf>
    <xf numFmtId="0" fontId="2" fillId="0" borderId="61" xfId="63" applyBorder="1" applyAlignment="1">
      <alignment horizontal="center" vertical="center"/>
      <protection/>
    </xf>
    <xf numFmtId="0" fontId="2" fillId="0" borderId="62" xfId="63" applyFont="1" applyBorder="1" applyAlignment="1">
      <alignment horizontal="left" vertical="center" wrapText="1"/>
      <protection/>
    </xf>
    <xf numFmtId="179" fontId="2" fillId="0" borderId="63" xfId="63" applyNumberFormat="1" applyBorder="1" applyAlignment="1">
      <alignment horizontal="center" vertical="center"/>
      <protection/>
    </xf>
    <xf numFmtId="0" fontId="0" fillId="0" borderId="64" xfId="63" applyFont="1" applyBorder="1" applyAlignment="1">
      <alignment horizontal="left" vertical="center" wrapText="1"/>
      <protection/>
    </xf>
    <xf numFmtId="0" fontId="2" fillId="0" borderId="64" xfId="63" applyFont="1" applyBorder="1" applyAlignment="1">
      <alignment horizontal="left" vertical="top" wrapText="1"/>
      <protection/>
    </xf>
    <xf numFmtId="0" fontId="2" fillId="0" borderId="64" xfId="63" applyFont="1" applyBorder="1" applyAlignment="1">
      <alignment horizontal="left" vertical="center" wrapText="1"/>
      <protection/>
    </xf>
    <xf numFmtId="0" fontId="2" fillId="0" borderId="13" xfId="63" applyFont="1" applyBorder="1" applyAlignment="1">
      <alignment horizontal="left" vertical="center" wrapText="1"/>
      <protection/>
    </xf>
    <xf numFmtId="179" fontId="2" fillId="0" borderId="65" xfId="63" applyNumberFormat="1" applyBorder="1" applyAlignment="1">
      <alignment horizontal="center" vertical="center"/>
      <protection/>
    </xf>
    <xf numFmtId="0" fontId="2" fillId="0" borderId="66" xfId="63" applyFont="1" applyBorder="1" applyAlignment="1">
      <alignment horizontal="center" vertical="center"/>
      <protection/>
    </xf>
    <xf numFmtId="179" fontId="0" fillId="0" borderId="67" xfId="64" applyNumberFormat="1" applyBorder="1" applyAlignment="1">
      <alignment horizontal="center" vertical="center"/>
      <protection/>
    </xf>
    <xf numFmtId="0" fontId="2" fillId="0" borderId="68" xfId="63" applyFont="1" applyBorder="1">
      <alignment vertical="center"/>
      <protection/>
    </xf>
    <xf numFmtId="0" fontId="0" fillId="0" borderId="0" xfId="63" applyFont="1">
      <alignment vertical="center"/>
      <protection/>
    </xf>
    <xf numFmtId="0" fontId="6" fillId="0" borderId="0" xfId="66" applyFont="1">
      <alignment vertical="center"/>
      <protection/>
    </xf>
    <xf numFmtId="0" fontId="2" fillId="0" borderId="0" xfId="66" applyFont="1">
      <alignment vertical="center"/>
      <protection/>
    </xf>
    <xf numFmtId="0" fontId="22" fillId="0" borderId="0" xfId="65" applyFont="1">
      <alignment vertical="center"/>
      <protection/>
    </xf>
    <xf numFmtId="0" fontId="93" fillId="0" borderId="0" xfId="64" applyFont="1">
      <alignment vertical="center"/>
      <protection/>
    </xf>
    <xf numFmtId="0" fontId="93" fillId="0" borderId="0" xfId="64" applyFont="1" applyAlignment="1">
      <alignment horizontal="center" vertical="center"/>
      <protection/>
    </xf>
    <xf numFmtId="0" fontId="101" fillId="0" borderId="0" xfId="64" applyFont="1">
      <alignment vertical="center"/>
      <protection/>
    </xf>
    <xf numFmtId="0" fontId="6" fillId="0" borderId="0" xfId="64" applyFont="1">
      <alignment vertical="center"/>
      <protection/>
    </xf>
    <xf numFmtId="0" fontId="0" fillId="0" borderId="0" xfId="64" applyFont="1" applyAlignment="1">
      <alignment vertical="center"/>
      <protection/>
    </xf>
    <xf numFmtId="0" fontId="98" fillId="0" borderId="0" xfId="64" applyFont="1">
      <alignment vertical="center"/>
      <protection/>
    </xf>
    <xf numFmtId="0" fontId="0" fillId="0" borderId="0" xfId="67" applyFont="1">
      <alignment vertical="center"/>
      <protection/>
    </xf>
    <xf numFmtId="0" fontId="93" fillId="0" borderId="0" xfId="64" applyFont="1" applyAlignment="1">
      <alignment horizontal="center" vertical="center" wrapText="1"/>
      <protection/>
    </xf>
    <xf numFmtId="0" fontId="93" fillId="0" borderId="0" xfId="64" applyFont="1" applyAlignment="1">
      <alignment horizontal="left" vertical="center" wrapText="1"/>
      <protection/>
    </xf>
    <xf numFmtId="0" fontId="0" fillId="0" borderId="0" xfId="67">
      <alignment vertical="center"/>
      <protection/>
    </xf>
    <xf numFmtId="0" fontId="0" fillId="0" borderId="0" xfId="64" applyAlignment="1">
      <alignment horizontal="center" vertical="center"/>
      <protection/>
    </xf>
    <xf numFmtId="0" fontId="93" fillId="0" borderId="0" xfId="64" applyFont="1" applyBorder="1" applyAlignment="1">
      <alignment vertical="center"/>
      <protection/>
    </xf>
    <xf numFmtId="180" fontId="1" fillId="0" borderId="0" xfId="64" applyNumberFormat="1" applyFont="1" applyAlignment="1">
      <alignment horizontal="left" vertical="center"/>
      <protection/>
    </xf>
    <xf numFmtId="0" fontId="0" fillId="0" borderId="59" xfId="64" applyBorder="1" applyAlignment="1">
      <alignment horizontal="center" vertical="center"/>
      <protection/>
    </xf>
    <xf numFmtId="0" fontId="0" fillId="0" borderId="60" xfId="64" applyBorder="1" applyAlignment="1">
      <alignment horizontal="center" vertical="center"/>
      <protection/>
    </xf>
    <xf numFmtId="0" fontId="0" fillId="0" borderId="61" xfId="64" applyBorder="1" applyAlignment="1">
      <alignment horizontal="center" vertical="center"/>
      <protection/>
    </xf>
    <xf numFmtId="0" fontId="1" fillId="0" borderId="69" xfId="64" applyFont="1" applyBorder="1" applyAlignment="1">
      <alignment horizontal="left" vertical="center" wrapText="1"/>
      <protection/>
    </xf>
    <xf numFmtId="179" fontId="0" fillId="0" borderId="65" xfId="64" applyNumberFormat="1" applyBorder="1" applyAlignment="1">
      <alignment horizontal="center" vertical="center"/>
      <protection/>
    </xf>
    <xf numFmtId="0" fontId="1" fillId="0" borderId="70" xfId="64" applyFont="1" applyBorder="1" applyAlignment="1">
      <alignment vertical="center" wrapText="1"/>
      <protection/>
    </xf>
    <xf numFmtId="0" fontId="0" fillId="0" borderId="69" xfId="64" applyFont="1" applyBorder="1" applyAlignment="1">
      <alignment vertical="center" wrapText="1"/>
      <protection/>
    </xf>
    <xf numFmtId="0" fontId="2" fillId="0" borderId="66" xfId="63" applyBorder="1" applyAlignment="1">
      <alignment horizontal="center" vertical="center"/>
      <protection/>
    </xf>
    <xf numFmtId="0" fontId="24" fillId="0" borderId="68" xfId="64" applyFont="1" applyBorder="1" applyAlignment="1">
      <alignment horizontal="left" vertical="center" readingOrder="1"/>
      <protection/>
    </xf>
    <xf numFmtId="0" fontId="2" fillId="0" borderId="0" xfId="63" applyBorder="1" applyAlignment="1">
      <alignment horizontal="center" vertical="center"/>
      <protection/>
    </xf>
    <xf numFmtId="181" fontId="0" fillId="0" borderId="0" xfId="64" applyNumberFormat="1" applyBorder="1" applyAlignment="1">
      <alignment horizontal="center" vertical="center"/>
      <protection/>
    </xf>
    <xf numFmtId="0" fontId="24" fillId="0" borderId="0" xfId="64" applyFont="1" applyBorder="1" applyAlignment="1">
      <alignment horizontal="left" vertical="center" readingOrder="1"/>
      <protection/>
    </xf>
    <xf numFmtId="0" fontId="22" fillId="0" borderId="0" xfId="64" applyFont="1">
      <alignment vertical="center"/>
      <protection/>
    </xf>
    <xf numFmtId="0" fontId="2" fillId="0" borderId="0" xfId="69" applyFont="1" applyFill="1" applyBorder="1">
      <alignment/>
      <protection/>
    </xf>
    <xf numFmtId="0" fontId="102" fillId="0" borderId="0" xfId="69" applyFont="1" applyFill="1" applyBorder="1" applyAlignment="1">
      <alignment horizontal="right" vertical="center"/>
      <protection/>
    </xf>
    <xf numFmtId="57" fontId="103" fillId="0" borderId="0" xfId="69" applyNumberFormat="1" applyFont="1" applyFill="1" applyBorder="1" applyAlignment="1">
      <alignment horizontal="center" vertical="center"/>
      <protection/>
    </xf>
    <xf numFmtId="0" fontId="102" fillId="0" borderId="48" xfId="69" applyFont="1" applyFill="1" applyBorder="1" applyAlignment="1">
      <alignment vertical="center"/>
      <protection/>
    </xf>
    <xf numFmtId="57" fontId="104" fillId="0" borderId="71" xfId="69" applyNumberFormat="1" applyFont="1" applyFill="1" applyBorder="1" applyAlignment="1" applyProtection="1">
      <alignment vertical="center"/>
      <protection locked="0"/>
    </xf>
    <xf numFmtId="0" fontId="2" fillId="0" borderId="72" xfId="69" applyFont="1" applyFill="1" applyBorder="1" applyAlignment="1" applyProtection="1">
      <alignment horizontal="center" vertical="center"/>
      <protection/>
    </xf>
    <xf numFmtId="0" fontId="2" fillId="0" borderId="73" xfId="62" applyFont="1" applyFill="1" applyBorder="1" applyAlignment="1" applyProtection="1">
      <alignment horizontal="center" vertical="center"/>
      <protection locked="0"/>
    </xf>
    <xf numFmtId="0" fontId="14" fillId="0" borderId="65" xfId="69" applyFont="1" applyFill="1" applyBorder="1" applyAlignment="1" applyProtection="1">
      <alignment horizontal="center" vertical="center"/>
      <protection/>
    </xf>
    <xf numFmtId="0" fontId="14" fillId="0" borderId="74" xfId="69" applyFont="1" applyBorder="1" applyAlignment="1" applyProtection="1">
      <alignment horizontal="left" vertical="center"/>
      <protection locked="0"/>
    </xf>
    <xf numFmtId="0" fontId="2" fillId="0" borderId="65" xfId="62" applyFont="1" applyFill="1" applyBorder="1" applyAlignment="1" applyProtection="1">
      <alignment horizontal="center" vertical="center"/>
      <protection/>
    </xf>
    <xf numFmtId="0" fontId="0" fillId="0" borderId="74" xfId="62" applyFont="1" applyBorder="1" applyAlignment="1" applyProtection="1">
      <alignment vertical="center"/>
      <protection locked="0"/>
    </xf>
    <xf numFmtId="0" fontId="2" fillId="0" borderId="0" xfId="69" applyFont="1" applyFill="1" applyBorder="1" applyAlignment="1">
      <alignment horizontal="center" vertical="center"/>
      <protection/>
    </xf>
    <xf numFmtId="0" fontId="2" fillId="0" borderId="0" xfId="69" applyFont="1" applyFill="1" applyBorder="1" applyAlignment="1">
      <alignment horizontal="right" vertical="center"/>
      <protection/>
    </xf>
    <xf numFmtId="0" fontId="14" fillId="0" borderId="0" xfId="69" applyFont="1" applyFill="1" applyBorder="1" applyAlignment="1">
      <alignment horizontal="left" vertical="center"/>
      <protection/>
    </xf>
    <xf numFmtId="0" fontId="105" fillId="0" borderId="0" xfId="69" applyFont="1" applyFill="1" applyBorder="1" applyAlignment="1">
      <alignment horizontal="right" vertical="center"/>
      <protection/>
    </xf>
    <xf numFmtId="0" fontId="2" fillId="0" borderId="0" xfId="69" applyFont="1" applyFill="1" applyBorder="1" applyAlignment="1">
      <alignment vertical="center"/>
      <protection/>
    </xf>
    <xf numFmtId="0" fontId="6" fillId="0" borderId="75" xfId="69" applyFont="1" applyFill="1" applyBorder="1" applyAlignment="1">
      <alignment vertical="center"/>
      <protection/>
    </xf>
    <xf numFmtId="0" fontId="2" fillId="0" borderId="75" xfId="69" applyFont="1" applyFill="1" applyBorder="1" applyAlignment="1">
      <alignment horizontal="center" vertical="center"/>
      <protection/>
    </xf>
    <xf numFmtId="0" fontId="28" fillId="0" borderId="75" xfId="69" applyFont="1" applyFill="1" applyBorder="1" applyAlignment="1">
      <alignment horizontal="center" vertical="center"/>
      <protection/>
    </xf>
    <xf numFmtId="0" fontId="2" fillId="0" borderId="76" xfId="69" applyFont="1" applyFill="1" applyBorder="1" applyAlignment="1">
      <alignment horizontal="center" vertical="center"/>
      <protection/>
    </xf>
    <xf numFmtId="0" fontId="14" fillId="0" borderId="77" xfId="69" applyFont="1" applyFill="1" applyBorder="1" applyAlignment="1">
      <alignment horizontal="left" vertical="center"/>
      <protection/>
    </xf>
    <xf numFmtId="14" fontId="106" fillId="0" borderId="78" xfId="69" applyNumberFormat="1" applyFont="1" applyFill="1" applyBorder="1" applyAlignment="1">
      <alignment horizontal="center" vertical="center"/>
      <protection/>
    </xf>
    <xf numFmtId="0" fontId="14" fillId="0" borderId="63" xfId="69" applyFont="1" applyFill="1" applyBorder="1" applyAlignment="1">
      <alignment horizontal="center" vertical="center"/>
      <protection/>
    </xf>
    <xf numFmtId="0" fontId="14" fillId="0" borderId="63" xfId="69" applyFont="1" applyFill="1" applyBorder="1" applyAlignment="1" applyProtection="1">
      <alignment horizontal="left" vertical="center"/>
      <protection locked="0"/>
    </xf>
    <xf numFmtId="0" fontId="15" fillId="0" borderId="63" xfId="69" applyFont="1" applyFill="1" applyBorder="1" applyAlignment="1" applyProtection="1">
      <alignment horizontal="left" vertical="center"/>
      <protection locked="0"/>
    </xf>
    <xf numFmtId="0" fontId="14" fillId="0" borderId="63" xfId="69" applyFont="1" applyFill="1" applyBorder="1" applyAlignment="1" applyProtection="1">
      <alignment horizontal="center" vertical="center"/>
      <protection locked="0"/>
    </xf>
    <xf numFmtId="0" fontId="107" fillId="0" borderId="64" xfId="43" applyFont="1" applyFill="1" applyBorder="1" applyAlignment="1" applyProtection="1">
      <alignment horizontal="left" vertical="center"/>
      <protection locked="0"/>
    </xf>
    <xf numFmtId="0" fontId="2" fillId="0" borderId="0" xfId="69" applyFont="1" applyFill="1" applyBorder="1" applyProtection="1">
      <alignment/>
      <protection locked="0"/>
    </xf>
    <xf numFmtId="0" fontId="14" fillId="0" borderId="79" xfId="69" applyFont="1" applyFill="1" applyBorder="1" applyAlignment="1">
      <alignment vertical="center"/>
      <protection/>
    </xf>
    <xf numFmtId="14" fontId="28" fillId="0" borderId="80" xfId="69" applyNumberFormat="1" applyFont="1" applyFill="1" applyBorder="1" applyAlignment="1">
      <alignment horizontal="center" vertical="center"/>
      <protection/>
    </xf>
    <xf numFmtId="0" fontId="14" fillId="0" borderId="65" xfId="69" applyFont="1" applyFill="1" applyBorder="1" applyAlignment="1">
      <alignment horizontal="center" vertical="center"/>
      <protection/>
    </xf>
    <xf numFmtId="0" fontId="14" fillId="0" borderId="79" xfId="69" applyFont="1" applyFill="1" applyBorder="1" applyAlignment="1">
      <alignment horizontal="left" vertical="center"/>
      <protection/>
    </xf>
    <xf numFmtId="183" fontId="108" fillId="0" borderId="80" xfId="69" applyNumberFormat="1" applyFont="1" applyFill="1" applyBorder="1" applyAlignment="1">
      <alignment horizontal="right" vertical="center"/>
      <protection/>
    </xf>
    <xf numFmtId="0" fontId="14" fillId="0" borderId="65" xfId="69" applyFont="1" applyFill="1" applyBorder="1" applyAlignment="1" applyProtection="1">
      <alignment horizontal="left" vertical="center"/>
      <protection locked="0"/>
    </xf>
    <xf numFmtId="0" fontId="107" fillId="0" borderId="70" xfId="69" applyFont="1" applyFill="1" applyBorder="1" applyAlignment="1" applyProtection="1">
      <alignment horizontal="left" vertical="center"/>
      <protection locked="0"/>
    </xf>
    <xf numFmtId="0" fontId="109" fillId="0" borderId="79" xfId="69" applyFont="1" applyFill="1" applyBorder="1" applyAlignment="1">
      <alignment horizontal="left" vertical="center"/>
      <protection/>
    </xf>
    <xf numFmtId="183" fontId="110" fillId="0" borderId="80" xfId="51" applyNumberFormat="1" applyFont="1" applyFill="1" applyBorder="1" applyAlignment="1">
      <alignment horizontal="right" vertical="center"/>
    </xf>
    <xf numFmtId="0" fontId="109" fillId="0" borderId="81" xfId="69" applyFont="1" applyFill="1" applyBorder="1" applyAlignment="1">
      <alignment horizontal="left" vertical="center"/>
      <protection/>
    </xf>
    <xf numFmtId="183" fontId="110" fillId="0" borderId="82" xfId="51" applyNumberFormat="1" applyFont="1" applyFill="1" applyBorder="1" applyAlignment="1">
      <alignment horizontal="right" vertical="center"/>
    </xf>
    <xf numFmtId="0" fontId="14" fillId="0" borderId="67" xfId="69" applyFont="1" applyFill="1" applyBorder="1" applyAlignment="1">
      <alignment horizontal="center" vertical="center"/>
      <protection/>
    </xf>
    <xf numFmtId="0" fontId="14" fillId="0" borderId="67" xfId="69" applyFont="1" applyFill="1" applyBorder="1" applyAlignment="1" applyProtection="1">
      <alignment horizontal="left" vertical="center"/>
      <protection locked="0"/>
    </xf>
    <xf numFmtId="0" fontId="14" fillId="0" borderId="67" xfId="69" applyFont="1" applyFill="1" applyBorder="1" applyAlignment="1" applyProtection="1">
      <alignment horizontal="center" vertical="center"/>
      <protection locked="0"/>
    </xf>
    <xf numFmtId="0" fontId="107" fillId="0" borderId="68" xfId="69" applyFont="1" applyFill="1" applyBorder="1" applyAlignment="1" applyProtection="1">
      <alignment horizontal="left" vertical="center"/>
      <protection locked="0"/>
    </xf>
    <xf numFmtId="0" fontId="2" fillId="0" borderId="0" xfId="69" applyFont="1" applyFill="1" applyBorder="1" applyAlignment="1">
      <alignment horizontal="left" vertical="top" wrapText="1"/>
      <protection/>
    </xf>
    <xf numFmtId="0" fontId="29" fillId="0" borderId="83" xfId="69" applyFont="1" applyFill="1" applyBorder="1" applyAlignment="1">
      <alignment horizontal="center" vertical="center"/>
      <protection/>
    </xf>
    <xf numFmtId="0" fontId="29" fillId="0" borderId="84" xfId="69" applyFont="1" applyFill="1" applyBorder="1" applyAlignment="1">
      <alignment horizontal="center" vertical="center"/>
      <protection/>
    </xf>
    <xf numFmtId="0" fontId="14" fillId="0" borderId="84" xfId="69" applyFont="1" applyFill="1" applyBorder="1" applyAlignment="1">
      <alignment vertical="center"/>
      <protection/>
    </xf>
    <xf numFmtId="0" fontId="14" fillId="0" borderId="84" xfId="69" applyFont="1" applyFill="1" applyBorder="1" applyAlignment="1" applyProtection="1">
      <alignment horizontal="center" vertical="center"/>
      <protection locked="0"/>
    </xf>
    <xf numFmtId="0" fontId="14" fillId="0" borderId="83" xfId="69" applyFont="1" applyFill="1" applyBorder="1" applyAlignment="1" applyProtection="1">
      <alignment horizontal="center" vertical="center"/>
      <protection locked="0"/>
    </xf>
    <xf numFmtId="184" fontId="14" fillId="48" borderId="83" xfId="69" applyNumberFormat="1" applyFont="1" applyFill="1" applyBorder="1" applyAlignment="1" applyProtection="1">
      <alignment horizontal="center" vertical="center"/>
      <protection locked="0"/>
    </xf>
    <xf numFmtId="183" fontId="14" fillId="0" borderId="76" xfId="51" applyNumberFormat="1" applyFont="1" applyFill="1" applyBorder="1" applyAlignment="1" applyProtection="1">
      <alignment horizontal="center" vertical="center"/>
      <protection locked="0"/>
    </xf>
    <xf numFmtId="0" fontId="6" fillId="0" borderId="0" xfId="69" applyFont="1" applyFill="1" applyBorder="1" applyAlignment="1">
      <alignment horizontal="center" vertical="top"/>
      <protection/>
    </xf>
    <xf numFmtId="0" fontId="29" fillId="0" borderId="48" xfId="69" applyFont="1" applyFill="1" applyBorder="1" applyAlignment="1">
      <alignment horizontal="center" vertical="center"/>
      <protection/>
    </xf>
    <xf numFmtId="0" fontId="2" fillId="0" borderId="0" xfId="69" applyFont="1" applyFill="1" applyBorder="1" applyAlignment="1">
      <alignment horizontal="left" vertical="center" wrapText="1"/>
      <protection/>
    </xf>
    <xf numFmtId="0" fontId="14" fillId="0" borderId="75" xfId="69" applyFont="1" applyFill="1" applyBorder="1" applyAlignment="1">
      <alignment vertical="center"/>
      <protection/>
    </xf>
    <xf numFmtId="14" fontId="111" fillId="0" borderId="78" xfId="69" applyNumberFormat="1" applyFont="1" applyFill="1" applyBorder="1" applyAlignment="1">
      <alignment horizontal="center" vertical="center"/>
      <protection/>
    </xf>
    <xf numFmtId="0" fontId="78" fillId="0" borderId="64" xfId="43" applyFill="1" applyBorder="1" applyAlignment="1" applyProtection="1">
      <alignment horizontal="left" vertical="center"/>
      <protection locked="0"/>
    </xf>
    <xf numFmtId="0" fontId="15" fillId="0" borderId="65" xfId="69" applyFont="1" applyFill="1" applyBorder="1" applyAlignment="1" applyProtection="1">
      <alignment horizontal="left" vertical="center"/>
      <protection locked="0"/>
    </xf>
    <xf numFmtId="0" fontId="14" fillId="0" borderId="65" xfId="69" applyFont="1" applyFill="1" applyBorder="1" applyAlignment="1" applyProtection="1">
      <alignment horizontal="center" vertical="center"/>
      <protection locked="0"/>
    </xf>
    <xf numFmtId="0" fontId="15" fillId="0" borderId="67" xfId="69" applyFont="1" applyFill="1" applyBorder="1" applyAlignment="1" applyProtection="1">
      <alignment horizontal="left" vertical="center"/>
      <protection locked="0"/>
    </xf>
    <xf numFmtId="0" fontId="14" fillId="0" borderId="84" xfId="69" applyFont="1" applyFill="1" applyBorder="1" applyAlignment="1">
      <alignment horizontal="center" vertical="center"/>
      <protection/>
    </xf>
    <xf numFmtId="0" fontId="14" fillId="0" borderId="83" xfId="69" applyFont="1" applyFill="1" applyBorder="1" applyAlignment="1">
      <alignment horizontal="center" vertical="center"/>
      <protection/>
    </xf>
    <xf numFmtId="184" fontId="14" fillId="48" borderId="85" xfId="69" applyNumberFormat="1" applyFont="1" applyFill="1" applyBorder="1" applyAlignment="1" applyProtection="1">
      <alignment horizontal="center" vertical="center"/>
      <protection locked="0"/>
    </xf>
    <xf numFmtId="0" fontId="100" fillId="0" borderId="0" xfId="69" applyFont="1" applyFill="1" applyBorder="1" applyAlignment="1">
      <alignment horizontal="left" vertical="center"/>
      <protection/>
    </xf>
    <xf numFmtId="0" fontId="103" fillId="0" borderId="0" xfId="69" applyFont="1" applyFill="1" applyBorder="1" applyAlignment="1">
      <alignment horizontal="left" vertical="center"/>
      <protection/>
    </xf>
    <xf numFmtId="0" fontId="103" fillId="0" borderId="0" xfId="69" applyFont="1" applyFill="1" applyBorder="1" applyAlignment="1">
      <alignment/>
      <protection/>
    </xf>
    <xf numFmtId="0" fontId="99" fillId="0" borderId="0" xfId="69" applyFont="1" applyFill="1" applyBorder="1" applyAlignment="1">
      <alignment horizontal="center"/>
      <protection/>
    </xf>
    <xf numFmtId="0" fontId="112" fillId="0" borderId="0" xfId="69" applyFont="1" applyFill="1" applyBorder="1" applyAlignment="1">
      <alignment horizontal="center"/>
      <protection/>
    </xf>
    <xf numFmtId="0" fontId="2" fillId="0" borderId="0" xfId="69" applyFont="1" applyFill="1" applyBorder="1" applyAlignment="1">
      <alignment horizontal="center"/>
      <protection/>
    </xf>
    <xf numFmtId="0" fontId="14" fillId="0" borderId="0" xfId="69" applyFont="1" applyFill="1" applyBorder="1" applyAlignment="1">
      <alignment horizontal="center"/>
      <protection/>
    </xf>
    <xf numFmtId="0" fontId="2" fillId="0" borderId="0" xfId="69" applyFont="1" applyFill="1" applyBorder="1" applyAlignment="1">
      <alignment horizontal="right" vertical="top"/>
      <protection/>
    </xf>
    <xf numFmtId="0" fontId="108" fillId="0" borderId="25" xfId="69" applyFont="1" applyFill="1" applyBorder="1" applyAlignment="1">
      <alignment horizontal="center" vertical="center"/>
      <protection/>
    </xf>
    <xf numFmtId="0" fontId="14" fillId="48" borderId="71" xfId="69" applyFont="1" applyFill="1" applyBorder="1" applyAlignment="1">
      <alignment horizontal="center" vertical="center"/>
      <protection/>
    </xf>
    <xf numFmtId="0" fontId="15" fillId="0" borderId="0" xfId="69" applyFont="1" applyFill="1" applyBorder="1" applyAlignment="1">
      <alignment horizontal="center"/>
      <protection/>
    </xf>
    <xf numFmtId="183" fontId="113" fillId="0" borderId="0" xfId="69" applyNumberFormat="1" applyFont="1" applyFill="1" applyBorder="1" applyAlignment="1">
      <alignment horizontal="right" vertical="top"/>
      <protection/>
    </xf>
    <xf numFmtId="0" fontId="6" fillId="0" borderId="0" xfId="69" applyFont="1" applyFill="1" applyBorder="1" applyAlignment="1">
      <alignment horizontal="center" vertical="center"/>
      <protection/>
    </xf>
    <xf numFmtId="0" fontId="29" fillId="0" borderId="48" xfId="69" applyFont="1" applyFill="1" applyBorder="1" applyAlignment="1">
      <alignment vertical="center"/>
      <protection/>
    </xf>
    <xf numFmtId="0" fontId="29" fillId="0" borderId="49" xfId="69" applyFont="1" applyFill="1" applyBorder="1" applyAlignment="1">
      <alignment vertical="center"/>
      <protection/>
    </xf>
    <xf numFmtId="185" fontId="30" fillId="0" borderId="86" xfId="69" applyNumberFormat="1" applyFont="1" applyFill="1" applyBorder="1" applyAlignment="1">
      <alignment horizontal="center" vertical="center"/>
      <protection/>
    </xf>
    <xf numFmtId="0" fontId="2" fillId="0" borderId="28" xfId="69" applyFont="1" applyFill="1" applyBorder="1" applyAlignment="1">
      <alignment horizontal="right" vertical="center"/>
      <protection/>
    </xf>
    <xf numFmtId="0" fontId="2" fillId="0" borderId="71" xfId="69" applyFont="1" applyFill="1" applyBorder="1" applyAlignment="1" applyProtection="1">
      <alignment vertical="center"/>
      <protection locked="0"/>
    </xf>
    <xf numFmtId="0" fontId="6" fillId="0" borderId="87" xfId="69" applyFont="1" applyFill="1" applyBorder="1" applyAlignment="1">
      <alignment horizontal="center" vertical="center"/>
      <protection/>
    </xf>
    <xf numFmtId="0" fontId="6" fillId="0" borderId="88" xfId="69" applyFont="1" applyFill="1" applyBorder="1" applyAlignment="1">
      <alignment horizontal="left" vertical="center"/>
      <protection/>
    </xf>
    <xf numFmtId="0" fontId="2" fillId="0" borderId="0" xfId="69" applyFont="1" applyFill="1" applyBorder="1" applyAlignment="1">
      <alignment horizontal="right"/>
      <protection/>
    </xf>
    <xf numFmtId="0" fontId="2" fillId="0" borderId="73" xfId="69" applyFont="1" applyFill="1" applyBorder="1" applyAlignment="1">
      <alignment horizontal="center" vertical="center"/>
      <protection/>
    </xf>
    <xf numFmtId="0" fontId="2" fillId="0" borderId="73" xfId="62" applyFont="1" applyFill="1" applyBorder="1" applyAlignment="1">
      <alignment horizontal="center" vertical="center"/>
      <protection/>
    </xf>
    <xf numFmtId="185" fontId="2" fillId="0" borderId="71" xfId="69" applyNumberFormat="1" applyFont="1" applyFill="1" applyBorder="1" applyAlignment="1" applyProtection="1">
      <alignment vertical="center"/>
      <protection locked="0"/>
    </xf>
    <xf numFmtId="0" fontId="2" fillId="0" borderId="72" xfId="69" applyFont="1" applyFill="1" applyBorder="1" applyAlignment="1">
      <alignment horizontal="center" vertical="center"/>
      <protection/>
    </xf>
    <xf numFmtId="0" fontId="2" fillId="0" borderId="65" xfId="69" applyFont="1" applyFill="1" applyBorder="1" applyAlignment="1">
      <alignment horizontal="center" vertical="center"/>
      <protection/>
    </xf>
    <xf numFmtId="0" fontId="6" fillId="0" borderId="74" xfId="69" applyFont="1" applyFill="1" applyBorder="1" applyAlignment="1">
      <alignment horizontal="left" vertical="center"/>
      <protection/>
    </xf>
    <xf numFmtId="0" fontId="2" fillId="0" borderId="67" xfId="62" applyFont="1" applyFill="1" applyBorder="1" applyAlignment="1">
      <alignment horizontal="center" vertical="center"/>
      <protection/>
    </xf>
    <xf numFmtId="0" fontId="9" fillId="0" borderId="0" xfId="43" applyFont="1" applyFill="1" applyBorder="1" applyAlignment="1" applyProtection="1">
      <alignment vertical="center"/>
      <protection/>
    </xf>
    <xf numFmtId="0" fontId="2" fillId="0" borderId="0" xfId="62" applyFont="1" applyFill="1" applyBorder="1">
      <alignment vertical="center"/>
      <protection/>
    </xf>
    <xf numFmtId="0" fontId="2" fillId="0" borderId="0" xfId="73" applyFont="1" applyFill="1" applyBorder="1">
      <alignment/>
      <protection/>
    </xf>
    <xf numFmtId="0" fontId="2" fillId="0" borderId="0" xfId="71" applyFont="1" applyFill="1" applyBorder="1" applyAlignment="1">
      <alignment horizontal="center" vertical="center"/>
      <protection/>
    </xf>
    <xf numFmtId="0" fontId="6" fillId="0" borderId="0" xfId="71" applyFont="1" applyFill="1" applyBorder="1" applyAlignment="1">
      <alignment horizontal="right" vertical="center"/>
      <protection/>
    </xf>
    <xf numFmtId="0" fontId="30" fillId="0" borderId="48" xfId="43" applyFont="1" applyFill="1" applyBorder="1" applyAlignment="1" applyProtection="1">
      <alignment horizontal="center" vertical="center"/>
      <protection/>
    </xf>
    <xf numFmtId="183" fontId="30" fillId="0" borderId="48" xfId="62" applyNumberFormat="1" applyFont="1" applyFill="1" applyBorder="1" applyAlignment="1">
      <alignment horizontal="center" vertical="center"/>
      <protection/>
    </xf>
    <xf numFmtId="0" fontId="30" fillId="0" borderId="48" xfId="62" applyFont="1" applyFill="1" applyBorder="1" applyAlignment="1">
      <alignment horizontal="left" vertical="center"/>
      <protection/>
    </xf>
    <xf numFmtId="0" fontId="30" fillId="0" borderId="0" xfId="71" applyFont="1" applyFill="1" applyBorder="1">
      <alignment/>
      <protection/>
    </xf>
    <xf numFmtId="0" fontId="2" fillId="0" borderId="0" xfId="62" applyFont="1" applyFill="1" applyBorder="1" applyAlignment="1">
      <alignment horizontal="left" vertical="center"/>
      <protection/>
    </xf>
    <xf numFmtId="0" fontId="14" fillId="0" borderId="0" xfId="72" applyFont="1" applyFill="1" applyBorder="1" applyAlignment="1">
      <alignment horizontal="left" vertical="center"/>
      <protection/>
    </xf>
    <xf numFmtId="0" fontId="2" fillId="0" borderId="0" xfId="71" applyFont="1" applyFill="1" applyBorder="1" applyAlignment="1">
      <alignment horizontal="right" vertical="center"/>
      <protection/>
    </xf>
    <xf numFmtId="0" fontId="9" fillId="0" borderId="0" xfId="43" applyFont="1" applyFill="1" applyBorder="1" applyAlignment="1" applyProtection="1">
      <alignment horizontal="left" vertical="center"/>
      <protection/>
    </xf>
    <xf numFmtId="0" fontId="14" fillId="0" borderId="0" xfId="71" applyFont="1" applyFill="1" applyBorder="1" applyAlignment="1">
      <alignment horizontal="center" vertical="center"/>
      <protection/>
    </xf>
    <xf numFmtId="0" fontId="14" fillId="0" borderId="0" xfId="43" applyFont="1" applyFill="1" applyBorder="1" applyAlignment="1" applyProtection="1">
      <alignment horizontal="center" vertical="center"/>
      <protection/>
    </xf>
    <xf numFmtId="0" fontId="14" fillId="0" borderId="0" xfId="72" applyFont="1" applyFill="1" applyBorder="1">
      <alignment/>
      <protection/>
    </xf>
    <xf numFmtId="183" fontId="14" fillId="0" borderId="0" xfId="69" applyNumberFormat="1" applyFont="1" applyFill="1" applyBorder="1">
      <alignment/>
      <protection/>
    </xf>
    <xf numFmtId="0" fontId="14" fillId="0" borderId="0" xfId="62" applyFont="1" applyFill="1" applyBorder="1" applyAlignment="1">
      <alignment horizontal="left" vertical="center"/>
      <protection/>
    </xf>
    <xf numFmtId="0" fontId="14" fillId="0" borderId="0" xfId="71" applyFont="1" applyFill="1" applyBorder="1" applyAlignment="1">
      <alignment horizontal="right" vertical="center"/>
      <protection/>
    </xf>
    <xf numFmtId="183" fontId="14" fillId="0" borderId="0" xfId="51" applyNumberFormat="1" applyFont="1" applyFill="1" applyBorder="1" applyAlignment="1">
      <alignment horizontal="right" vertical="center"/>
    </xf>
    <xf numFmtId="0" fontId="14" fillId="0" borderId="0" xfId="73" applyFont="1" applyFill="1" applyBorder="1">
      <alignment/>
      <protection/>
    </xf>
    <xf numFmtId="0" fontId="14" fillId="0" borderId="0" xfId="71" applyFont="1" applyFill="1" applyBorder="1" applyAlignment="1">
      <alignment horizontal="left" vertical="center"/>
      <protection/>
    </xf>
    <xf numFmtId="0" fontId="14" fillId="0" borderId="0" xfId="43" applyFont="1" applyFill="1" applyBorder="1" applyAlignment="1" applyProtection="1">
      <alignment horizontal="left" vertical="center"/>
      <protection/>
    </xf>
    <xf numFmtId="0" fontId="14" fillId="0" borderId="0" xfId="69" applyFont="1" applyFill="1" applyBorder="1">
      <alignment/>
      <protection/>
    </xf>
    <xf numFmtId="0" fontId="14" fillId="0" borderId="0" xfId="69" applyFont="1" applyFill="1" applyBorder="1" applyAlignment="1">
      <alignment horizontal="right"/>
      <protection/>
    </xf>
    <xf numFmtId="0" fontId="14" fillId="0" borderId="0" xfId="69" applyFont="1" applyFill="1" applyBorder="1" applyAlignment="1">
      <alignment horizontal="right" vertical="center"/>
      <protection/>
    </xf>
    <xf numFmtId="185" fontId="14" fillId="0" borderId="71" xfId="69" applyNumberFormat="1" applyFont="1" applyFill="1" applyBorder="1" applyAlignment="1" applyProtection="1">
      <alignment vertical="center"/>
      <protection locked="0"/>
    </xf>
    <xf numFmtId="0" fontId="6" fillId="0" borderId="0" xfId="71" applyFont="1" applyFill="1" applyBorder="1" applyAlignment="1">
      <alignment horizontal="left" vertical="center"/>
      <protection/>
    </xf>
    <xf numFmtId="0" fontId="2" fillId="0" borderId="89" xfId="43" applyFont="1" applyFill="1" applyBorder="1" applyAlignment="1" applyProtection="1">
      <alignment horizontal="center" vertical="center"/>
      <protection/>
    </xf>
    <xf numFmtId="0" fontId="15" fillId="0" borderId="75" xfId="69" applyFont="1" applyFill="1" applyBorder="1" applyAlignment="1">
      <alignment horizontal="center" vertical="center"/>
      <protection/>
    </xf>
    <xf numFmtId="0" fontId="14" fillId="0" borderId="78" xfId="69" applyFont="1" applyFill="1" applyBorder="1" applyAlignment="1">
      <alignment horizontal="left" vertical="center"/>
      <protection/>
    </xf>
    <xf numFmtId="14" fontId="14" fillId="0" borderId="78" xfId="69" applyNumberFormat="1" applyFont="1" applyFill="1" applyBorder="1" applyAlignment="1">
      <alignment horizontal="center" vertical="center"/>
      <protection/>
    </xf>
    <xf numFmtId="0" fontId="14" fillId="0" borderId="63" xfId="69" applyFont="1" applyFill="1" applyBorder="1" applyAlignment="1">
      <alignment horizontal="left" vertical="center"/>
      <protection/>
    </xf>
    <xf numFmtId="0" fontId="14" fillId="0" borderId="80" xfId="69" applyFont="1" applyFill="1" applyBorder="1" applyAlignment="1">
      <alignment horizontal="left" vertical="center"/>
      <protection/>
    </xf>
    <xf numFmtId="183" fontId="14" fillId="0" borderId="80" xfId="69" applyNumberFormat="1" applyFont="1" applyFill="1" applyBorder="1" applyAlignment="1">
      <alignment horizontal="right" vertical="center"/>
      <protection/>
    </xf>
    <xf numFmtId="0" fontId="14" fillId="0" borderId="82" xfId="69" applyFont="1" applyFill="1" applyBorder="1" applyAlignment="1">
      <alignment horizontal="center" vertical="center"/>
      <protection/>
    </xf>
    <xf numFmtId="183" fontId="14" fillId="0" borderId="82" xfId="69" applyNumberFormat="1" applyFont="1" applyFill="1" applyBorder="1" applyAlignment="1">
      <alignment horizontal="right" vertical="center"/>
      <protection/>
    </xf>
    <xf numFmtId="0" fontId="14" fillId="0" borderId="84" xfId="69" applyFont="1" applyFill="1" applyBorder="1" applyAlignment="1">
      <alignment horizontal="left" vertical="center"/>
      <protection/>
    </xf>
    <xf numFmtId="184" fontId="14" fillId="0" borderId="83" xfId="69" applyNumberFormat="1" applyFont="1" applyFill="1" applyBorder="1" applyAlignment="1">
      <alignment horizontal="center" vertical="center"/>
      <protection/>
    </xf>
    <xf numFmtId="0" fontId="6" fillId="0" borderId="48" xfId="69" applyFont="1" applyFill="1" applyBorder="1" applyAlignment="1">
      <alignment horizontal="center" vertical="top"/>
      <protection/>
    </xf>
    <xf numFmtId="0" fontId="29" fillId="0" borderId="0" xfId="69" applyFont="1" applyFill="1" applyBorder="1" applyAlignment="1">
      <alignment horizontal="center" vertical="center"/>
      <protection/>
    </xf>
    <xf numFmtId="0" fontId="14" fillId="0" borderId="48" xfId="69" applyFont="1" applyFill="1" applyBorder="1" applyAlignment="1">
      <alignment vertical="center"/>
      <protection/>
    </xf>
    <xf numFmtId="0" fontId="14" fillId="0" borderId="48" xfId="69" applyFont="1" applyFill="1" applyBorder="1" applyAlignment="1">
      <alignment horizontal="center" vertical="center"/>
      <protection/>
    </xf>
    <xf numFmtId="0" fontId="2" fillId="0" borderId="89" xfId="43" applyFont="1" applyFill="1" applyBorder="1" applyAlignment="1" applyProtection="1">
      <alignment vertical="center"/>
      <protection/>
    </xf>
    <xf numFmtId="0" fontId="14" fillId="0" borderId="75" xfId="69" applyFont="1" applyFill="1" applyBorder="1" applyAlignment="1">
      <alignment horizontal="center" vertical="center"/>
      <protection/>
    </xf>
    <xf numFmtId="0" fontId="14" fillId="0" borderId="60" xfId="69" applyFont="1" applyFill="1" applyBorder="1" applyAlignment="1">
      <alignment horizontal="center" vertical="center"/>
      <protection/>
    </xf>
    <xf numFmtId="0" fontId="14" fillId="0" borderId="60" xfId="69" applyFont="1" applyFill="1" applyBorder="1" applyAlignment="1">
      <alignment horizontal="left" vertical="center"/>
      <protection/>
    </xf>
    <xf numFmtId="14" fontId="14" fillId="0" borderId="80" xfId="69" applyNumberFormat="1" applyFont="1" applyFill="1" applyBorder="1" applyAlignment="1">
      <alignment horizontal="center" vertical="center"/>
      <protection/>
    </xf>
    <xf numFmtId="0" fontId="14" fillId="0" borderId="65" xfId="69" applyFont="1" applyFill="1" applyBorder="1" applyAlignment="1">
      <alignment horizontal="left" vertical="center"/>
      <protection/>
    </xf>
    <xf numFmtId="183" fontId="14" fillId="0" borderId="80" xfId="69" applyNumberFormat="1" applyFont="1" applyFill="1" applyBorder="1" applyAlignment="1">
      <alignment horizontal="center" vertical="center"/>
      <protection/>
    </xf>
    <xf numFmtId="0" fontId="14" fillId="0" borderId="82" xfId="69" applyFont="1" applyFill="1" applyBorder="1" applyAlignment="1">
      <alignment horizontal="left" vertical="center"/>
      <protection/>
    </xf>
    <xf numFmtId="183" fontId="14" fillId="0" borderId="82" xfId="69" applyNumberFormat="1" applyFont="1" applyFill="1" applyBorder="1" applyAlignment="1">
      <alignment horizontal="center" vertical="center"/>
      <protection/>
    </xf>
    <xf numFmtId="0" fontId="14" fillId="0" borderId="67" xfId="69" applyFont="1" applyFill="1" applyBorder="1" applyAlignment="1">
      <alignment horizontal="left" vertical="center"/>
      <protection/>
    </xf>
    <xf numFmtId="0" fontId="29" fillId="0" borderId="0" xfId="69" applyFont="1" applyFill="1" applyBorder="1" applyAlignment="1">
      <alignment horizontal="center" vertical="top"/>
      <protection/>
    </xf>
    <xf numFmtId="0" fontId="29" fillId="0" borderId="0" xfId="69" applyFont="1" applyFill="1" applyBorder="1" applyAlignment="1">
      <alignment horizontal="left" vertical="center"/>
      <protection/>
    </xf>
    <xf numFmtId="0" fontId="29" fillId="0" borderId="0" xfId="69" applyFont="1" applyFill="1" applyBorder="1" applyAlignment="1">
      <alignment/>
      <protection/>
    </xf>
    <xf numFmtId="0" fontId="14" fillId="0" borderId="0" xfId="69" applyFont="1" applyFill="1" applyBorder="1" applyAlignment="1">
      <alignment horizontal="center" vertical="center"/>
      <protection/>
    </xf>
    <xf numFmtId="0" fontId="2" fillId="2" borderId="90" xfId="62" applyFont="1" applyFill="1" applyBorder="1" applyAlignment="1">
      <alignment horizontal="center" vertical="center"/>
      <protection/>
    </xf>
    <xf numFmtId="0" fontId="16" fillId="2" borderId="90" xfId="70" applyFont="1" applyFill="1" applyBorder="1" applyAlignment="1">
      <alignment horizontal="center" vertical="center" wrapText="1"/>
      <protection/>
    </xf>
    <xf numFmtId="0" fontId="16" fillId="2" borderId="90" xfId="70" applyFont="1" applyFill="1" applyBorder="1" applyAlignment="1">
      <alignment horizontal="center" vertical="center"/>
      <protection/>
    </xf>
    <xf numFmtId="0" fontId="16" fillId="0" borderId="0" xfId="70" applyFont="1" applyBorder="1" applyAlignment="1">
      <alignment horizontal="center" vertical="center" wrapText="1"/>
      <protection/>
    </xf>
    <xf numFmtId="0" fontId="83" fillId="2" borderId="0" xfId="62" applyFill="1">
      <alignment vertical="center"/>
      <protection/>
    </xf>
    <xf numFmtId="0" fontId="83" fillId="2" borderId="0" xfId="62" applyFill="1" applyAlignment="1">
      <alignment horizontal="center" vertical="center"/>
      <protection/>
    </xf>
    <xf numFmtId="0" fontId="83" fillId="0" borderId="0" xfId="62">
      <alignment vertical="center"/>
      <protection/>
    </xf>
    <xf numFmtId="0" fontId="2" fillId="0" borderId="91" xfId="62" applyFont="1" applyBorder="1" applyAlignment="1">
      <alignment vertical="center"/>
      <protection/>
    </xf>
    <xf numFmtId="0" fontId="16" fillId="0" borderId="0" xfId="70" applyFont="1" applyBorder="1" applyAlignment="1">
      <alignment vertical="center" wrapText="1"/>
      <protection/>
    </xf>
    <xf numFmtId="0" fontId="83" fillId="0" borderId="48" xfId="62" applyBorder="1">
      <alignment vertical="center"/>
      <protection/>
    </xf>
    <xf numFmtId="0" fontId="83" fillId="39" borderId="48" xfId="62" applyFill="1" applyBorder="1">
      <alignment vertical="center"/>
      <protection/>
    </xf>
    <xf numFmtId="0" fontId="83" fillId="0" borderId="0" xfId="62" applyBorder="1">
      <alignment vertical="center"/>
      <protection/>
    </xf>
    <xf numFmtId="0" fontId="78" fillId="0" borderId="89" xfId="43" applyBorder="1" applyAlignment="1" applyProtection="1">
      <alignment horizontal="center" vertical="center"/>
      <protection/>
    </xf>
    <xf numFmtId="0" fontId="2" fillId="0" borderId="91" xfId="70" applyFont="1" applyBorder="1" applyAlignment="1">
      <alignment vertical="center" wrapText="1"/>
      <protection/>
    </xf>
    <xf numFmtId="0" fontId="2" fillId="0" borderId="91" xfId="70" applyFont="1" applyBorder="1" applyAlignment="1">
      <alignment vertical="center"/>
      <protection/>
    </xf>
    <xf numFmtId="0" fontId="25" fillId="0" borderId="0" xfId="69" applyFont="1" applyFill="1" applyBorder="1" applyAlignment="1" applyProtection="1">
      <alignment horizontal="center" vertical="center"/>
      <protection/>
    </xf>
    <xf numFmtId="0" fontId="102" fillId="0" borderId="48" xfId="69" applyFont="1" applyFill="1" applyBorder="1" applyAlignment="1">
      <alignment horizontal="right" vertical="center"/>
      <protection/>
    </xf>
    <xf numFmtId="0" fontId="102" fillId="0" borderId="49" xfId="69" applyFont="1" applyFill="1" applyBorder="1" applyAlignment="1">
      <alignment horizontal="right" vertical="center"/>
      <protection/>
    </xf>
    <xf numFmtId="0" fontId="2" fillId="0" borderId="65" xfId="69" applyFont="1" applyFill="1" applyBorder="1" applyAlignment="1" applyProtection="1">
      <alignment horizontal="center" vertical="center"/>
      <protection/>
    </xf>
    <xf numFmtId="0" fontId="2" fillId="0" borderId="87" xfId="69" applyFont="1" applyFill="1" applyBorder="1" applyAlignment="1" applyProtection="1">
      <alignment horizontal="center" vertical="center"/>
      <protection locked="0"/>
    </xf>
    <xf numFmtId="0" fontId="2" fillId="0" borderId="88" xfId="69" applyFont="1" applyFill="1" applyBorder="1" applyAlignment="1" applyProtection="1">
      <alignment horizontal="center" vertical="center"/>
      <protection locked="0"/>
    </xf>
    <xf numFmtId="0" fontId="14" fillId="0" borderId="73" xfId="62" applyFont="1" applyFill="1" applyBorder="1" applyAlignment="1" applyProtection="1">
      <alignment horizontal="left" vertical="center"/>
      <protection locked="0"/>
    </xf>
    <xf numFmtId="0" fontId="14" fillId="0" borderId="72" xfId="62" applyFont="1" applyFill="1" applyBorder="1" applyAlignment="1" applyProtection="1">
      <alignment horizontal="left" vertical="center"/>
      <protection locked="0"/>
    </xf>
    <xf numFmtId="0" fontId="14" fillId="0" borderId="74" xfId="62" applyFont="1" applyFill="1" applyBorder="1" applyAlignment="1" applyProtection="1">
      <alignment horizontal="left" vertical="center"/>
      <protection locked="0"/>
    </xf>
    <xf numFmtId="0" fontId="2" fillId="0" borderId="72" xfId="69" applyFont="1" applyFill="1" applyBorder="1" applyAlignment="1" applyProtection="1">
      <alignment horizontal="center" vertical="center"/>
      <protection locked="0"/>
    </xf>
    <xf numFmtId="0" fontId="2" fillId="0" borderId="74" xfId="69" applyFont="1" applyFill="1" applyBorder="1" applyAlignment="1" applyProtection="1">
      <alignment horizontal="center" vertical="center"/>
      <protection locked="0"/>
    </xf>
    <xf numFmtId="0" fontId="14" fillId="0" borderId="72" xfId="69" applyFont="1" applyFill="1" applyBorder="1" applyAlignment="1" applyProtection="1">
      <alignment horizontal="center" vertical="center"/>
      <protection/>
    </xf>
    <xf numFmtId="0" fontId="14" fillId="0" borderId="92" xfId="69" applyFont="1" applyFill="1" applyBorder="1" applyAlignment="1" applyProtection="1">
      <alignment horizontal="center" vertical="center"/>
      <protection/>
    </xf>
    <xf numFmtId="0" fontId="14" fillId="0" borderId="73" xfId="69" applyFont="1" applyFill="1" applyBorder="1" applyAlignment="1" applyProtection="1">
      <alignment horizontal="center" vertical="center"/>
      <protection locked="0"/>
    </xf>
    <xf numFmtId="0" fontId="14" fillId="0" borderId="92" xfId="69" applyFont="1" applyFill="1" applyBorder="1" applyAlignment="1" applyProtection="1">
      <alignment horizontal="center" vertical="center"/>
      <protection locked="0"/>
    </xf>
    <xf numFmtId="0" fontId="2" fillId="0" borderId="92" xfId="69" applyFont="1" applyFill="1" applyBorder="1" applyAlignment="1" applyProtection="1">
      <alignment horizontal="center" vertical="center"/>
      <protection locked="0"/>
    </xf>
    <xf numFmtId="0" fontId="27" fillId="0" borderId="85" xfId="69" applyFont="1" applyFill="1" applyBorder="1" applyAlignment="1">
      <alignment horizontal="left" vertical="center" wrapText="1"/>
      <protection/>
    </xf>
    <xf numFmtId="0" fontId="27" fillId="0" borderId="93" xfId="69" applyFont="1" applyFill="1" applyBorder="1" applyAlignment="1">
      <alignment horizontal="left" vertical="center" wrapText="1"/>
      <protection/>
    </xf>
    <xf numFmtId="0" fontId="6" fillId="0" borderId="94" xfId="69" applyFont="1" applyFill="1" applyBorder="1" applyAlignment="1">
      <alignment horizontal="center" vertical="top"/>
      <protection/>
    </xf>
    <xf numFmtId="0" fontId="6" fillId="0" borderId="95" xfId="69" applyFont="1" applyFill="1" applyBorder="1" applyAlignment="1">
      <alignment horizontal="center" vertical="top"/>
      <protection/>
    </xf>
    <xf numFmtId="0" fontId="0" fillId="0" borderId="48" xfId="62" applyFont="1" applyBorder="1">
      <alignment vertical="center"/>
      <protection/>
    </xf>
    <xf numFmtId="0" fontId="0" fillId="0" borderId="49" xfId="62" applyFont="1" applyBorder="1">
      <alignment vertical="center"/>
      <protection/>
    </xf>
    <xf numFmtId="0" fontId="78" fillId="0" borderId="0" xfId="43" applyAlignment="1" applyProtection="1">
      <alignment vertical="center"/>
      <protection/>
    </xf>
    <xf numFmtId="0" fontId="83" fillId="0" borderId="0" xfId="62">
      <alignment vertical="center"/>
      <protection/>
    </xf>
    <xf numFmtId="182" fontId="27" fillId="0" borderId="85" xfId="69" applyNumberFormat="1" applyFont="1" applyFill="1" applyBorder="1" applyAlignment="1">
      <alignment horizontal="left" vertical="center" wrapText="1"/>
      <protection/>
    </xf>
    <xf numFmtId="182" fontId="27" fillId="0" borderId="93" xfId="69" applyNumberFormat="1" applyFont="1" applyFill="1" applyBorder="1" applyAlignment="1">
      <alignment horizontal="left" vertical="center" wrapText="1"/>
      <protection/>
    </xf>
    <xf numFmtId="0" fontId="2" fillId="0" borderId="66" xfId="69" applyFont="1" applyFill="1" applyBorder="1" applyAlignment="1">
      <alignment horizontal="center" vertical="center"/>
      <protection/>
    </xf>
    <xf numFmtId="0" fontId="2" fillId="0" borderId="96" xfId="69" applyFont="1" applyFill="1" applyBorder="1" applyAlignment="1">
      <alignment horizontal="center" vertical="center"/>
      <protection/>
    </xf>
    <xf numFmtId="0" fontId="2" fillId="0" borderId="96" xfId="62" applyFont="1" applyFill="1" applyBorder="1" applyAlignment="1">
      <alignment horizontal="center" vertical="center"/>
      <protection/>
    </xf>
    <xf numFmtId="0" fontId="2" fillId="0" borderId="97" xfId="62" applyFont="1" applyFill="1" applyBorder="1" applyAlignment="1">
      <alignment horizontal="center" vertical="center"/>
      <protection/>
    </xf>
    <xf numFmtId="0" fontId="2" fillId="0" borderId="98" xfId="62" applyFont="1" applyFill="1" applyBorder="1" applyAlignment="1">
      <alignment horizontal="center" vertical="center"/>
      <protection/>
    </xf>
    <xf numFmtId="0" fontId="2" fillId="0" borderId="99" xfId="62" applyFont="1" applyFill="1" applyBorder="1" applyAlignment="1">
      <alignment horizontal="center" vertical="center"/>
      <protection/>
    </xf>
    <xf numFmtId="0" fontId="25" fillId="0" borderId="0" xfId="69" applyFont="1" applyFill="1" applyBorder="1" applyAlignment="1">
      <alignment horizontal="center" vertical="center"/>
      <protection/>
    </xf>
    <xf numFmtId="0" fontId="6" fillId="0" borderId="48" xfId="69" applyFont="1" applyFill="1" applyBorder="1" applyAlignment="1">
      <alignment horizontal="center" vertical="center"/>
      <protection/>
    </xf>
    <xf numFmtId="0" fontId="2" fillId="0" borderId="59" xfId="69" applyFont="1" applyFill="1" applyBorder="1" applyAlignment="1">
      <alignment horizontal="center" vertical="center"/>
      <protection/>
    </xf>
    <xf numFmtId="0" fontId="2" fillId="0" borderId="100" xfId="69" applyFont="1" applyFill="1" applyBorder="1" applyAlignment="1">
      <alignment horizontal="center" vertical="center"/>
      <protection/>
    </xf>
    <xf numFmtId="0" fontId="2" fillId="0" borderId="100" xfId="69" applyNumberFormat="1" applyFont="1" applyFill="1" applyBorder="1" applyAlignment="1">
      <alignment horizontal="center" vertical="center"/>
      <protection/>
    </xf>
    <xf numFmtId="0" fontId="2" fillId="0" borderId="87" xfId="69" applyNumberFormat="1" applyFont="1" applyFill="1" applyBorder="1" applyAlignment="1">
      <alignment horizontal="center" vertical="center"/>
      <protection/>
    </xf>
    <xf numFmtId="0" fontId="2" fillId="0" borderId="69" xfId="69" applyFont="1" applyFill="1" applyBorder="1" applyAlignment="1">
      <alignment horizontal="center" vertical="center"/>
      <protection/>
    </xf>
    <xf numFmtId="0" fontId="2" fillId="0" borderId="73" xfId="69" applyFont="1" applyFill="1" applyBorder="1" applyAlignment="1">
      <alignment horizontal="center" vertical="center"/>
      <protection/>
    </xf>
    <xf numFmtId="0" fontId="2" fillId="0" borderId="73" xfId="62" applyFont="1" applyFill="1" applyBorder="1" applyAlignment="1">
      <alignment horizontal="left" vertical="center"/>
      <protection/>
    </xf>
    <xf numFmtId="0" fontId="2" fillId="0" borderId="72" xfId="62" applyFont="1" applyFill="1" applyBorder="1" applyAlignment="1">
      <alignment horizontal="left" vertical="center"/>
      <protection/>
    </xf>
    <xf numFmtId="0" fontId="2" fillId="0" borderId="74" xfId="62" applyFont="1" applyFill="1" applyBorder="1" applyAlignment="1">
      <alignment horizontal="left" vertical="center"/>
      <protection/>
    </xf>
    <xf numFmtId="0" fontId="11" fillId="0" borderId="100" xfId="62" applyFont="1" applyFill="1" applyBorder="1" applyAlignment="1">
      <alignment horizontal="left" vertical="center"/>
      <protection/>
    </xf>
    <xf numFmtId="0" fontId="11" fillId="0" borderId="88" xfId="62" applyFont="1" applyFill="1" applyBorder="1" applyAlignment="1">
      <alignment horizontal="left" vertical="center"/>
      <protection/>
    </xf>
    <xf numFmtId="0" fontId="11" fillId="0" borderId="73" xfId="62" applyFont="1" applyFill="1" applyBorder="1" applyAlignment="1">
      <alignment horizontal="left" vertical="center"/>
      <protection/>
    </xf>
    <xf numFmtId="0" fontId="11" fillId="0" borderId="74" xfId="62" applyFont="1" applyFill="1" applyBorder="1" applyAlignment="1">
      <alignment horizontal="left" vertical="center"/>
      <protection/>
    </xf>
    <xf numFmtId="0" fontId="2" fillId="0" borderId="72" xfId="69" applyFont="1" applyFill="1" applyBorder="1" applyAlignment="1">
      <alignment horizontal="center" vertical="center"/>
      <protection/>
    </xf>
    <xf numFmtId="0" fontId="2" fillId="0" borderId="74" xfId="69" applyFont="1" applyFill="1" applyBorder="1" applyAlignment="1">
      <alignment horizontal="center" vertical="center"/>
      <protection/>
    </xf>
    <xf numFmtId="0" fontId="2" fillId="0" borderId="92" xfId="69" applyFont="1" applyFill="1" applyBorder="1" applyAlignment="1">
      <alignment horizontal="center" vertical="center"/>
      <protection/>
    </xf>
    <xf numFmtId="0" fontId="11" fillId="0" borderId="73" xfId="43" applyFont="1" applyFill="1" applyBorder="1" applyAlignment="1" applyProtection="1">
      <alignment horizontal="left" vertical="center"/>
      <protection/>
    </xf>
    <xf numFmtId="0" fontId="11" fillId="0" borderId="74" xfId="43" applyFont="1" applyFill="1" applyBorder="1" applyAlignment="1" applyProtection="1">
      <alignment horizontal="left" vertical="center"/>
      <protection/>
    </xf>
    <xf numFmtId="0" fontId="11" fillId="0" borderId="96" xfId="43" applyFont="1" applyFill="1" applyBorder="1" applyAlignment="1" applyProtection="1">
      <alignment horizontal="left" vertical="center"/>
      <protection/>
    </xf>
    <xf numFmtId="0" fontId="11" fillId="0" borderId="99" xfId="43" applyFont="1" applyFill="1" applyBorder="1" applyAlignment="1" applyProtection="1">
      <alignment horizontal="left" vertical="center"/>
      <protection/>
    </xf>
    <xf numFmtId="183" fontId="14" fillId="0" borderId="83" xfId="51" applyNumberFormat="1" applyFont="1" applyFill="1" applyBorder="1" applyAlignment="1">
      <alignment horizontal="center" vertical="center"/>
    </xf>
    <xf numFmtId="183" fontId="14" fillId="0" borderId="49" xfId="51" applyNumberFormat="1" applyFont="1" applyFill="1" applyBorder="1" applyAlignment="1">
      <alignment horizontal="center" vertical="center"/>
    </xf>
    <xf numFmtId="0" fontId="2" fillId="0" borderId="0" xfId="69" applyFont="1" applyFill="1" applyBorder="1" applyAlignment="1">
      <alignment horizontal="center" vertical="center"/>
      <protection/>
    </xf>
    <xf numFmtId="0" fontId="9" fillId="0" borderId="0" xfId="43" applyFont="1" applyFill="1" applyBorder="1" applyAlignment="1" applyProtection="1">
      <alignment horizontal="center" vertical="center"/>
      <protection/>
    </xf>
    <xf numFmtId="58" fontId="29" fillId="0" borderId="0" xfId="43" applyNumberFormat="1" applyFont="1" applyFill="1" applyBorder="1" applyAlignment="1" applyProtection="1">
      <alignment horizontal="left" vertical="center"/>
      <protection/>
    </xf>
    <xf numFmtId="0" fontId="2" fillId="0" borderId="85" xfId="69" applyFont="1" applyFill="1" applyBorder="1" applyAlignment="1">
      <alignment horizontal="center" vertical="center"/>
      <protection/>
    </xf>
    <xf numFmtId="0" fontId="2" fillId="0" borderId="27" xfId="69" applyFont="1" applyFill="1" applyBorder="1" applyAlignment="1">
      <alignment horizontal="center" vertical="center"/>
      <protection/>
    </xf>
    <xf numFmtId="0" fontId="11" fillId="0" borderId="96" xfId="62" applyFont="1" applyFill="1" applyBorder="1" applyAlignment="1">
      <alignment horizontal="left" vertical="center"/>
      <protection/>
    </xf>
    <xf numFmtId="0" fontId="11" fillId="0" borderId="99" xfId="62" applyFont="1" applyFill="1" applyBorder="1" applyAlignment="1">
      <alignment horizontal="left" vertical="center"/>
      <protection/>
    </xf>
    <xf numFmtId="0" fontId="11" fillId="0" borderId="100" xfId="43" applyFont="1" applyFill="1" applyBorder="1" applyAlignment="1" applyProtection="1">
      <alignment horizontal="left" vertical="center"/>
      <protection/>
    </xf>
    <xf numFmtId="0" fontId="11" fillId="0" borderId="88" xfId="43" applyFont="1" applyFill="1" applyBorder="1" applyAlignment="1" applyProtection="1">
      <alignment horizontal="left" vertical="center"/>
      <protection/>
    </xf>
    <xf numFmtId="0" fontId="4" fillId="0" borderId="0" xfId="68" applyFont="1" applyFill="1" applyAlignment="1">
      <alignment horizontal="center"/>
      <protection/>
    </xf>
    <xf numFmtId="177" fontId="7" fillId="0" borderId="11" xfId="68" applyNumberFormat="1" applyFont="1" applyFill="1" applyBorder="1" applyAlignment="1">
      <alignment horizontal="right"/>
      <protection/>
    </xf>
    <xf numFmtId="177" fontId="7" fillId="0" borderId="101" xfId="68" applyNumberFormat="1" applyFont="1" applyFill="1" applyBorder="1" applyAlignment="1">
      <alignment horizontal="right"/>
      <protection/>
    </xf>
    <xf numFmtId="177" fontId="7" fillId="0" borderId="36" xfId="68" applyNumberFormat="1" applyFont="1" applyFill="1" applyBorder="1" applyAlignment="1">
      <alignment horizontal="right"/>
      <protection/>
    </xf>
    <xf numFmtId="177" fontId="7" fillId="0" borderId="19" xfId="68" applyNumberFormat="1" applyFont="1" applyFill="1" applyBorder="1" applyAlignment="1">
      <alignment horizontal="right"/>
      <protection/>
    </xf>
    <xf numFmtId="177" fontId="7" fillId="0" borderId="20" xfId="68" applyNumberFormat="1" applyFont="1" applyFill="1" applyBorder="1" applyAlignment="1">
      <alignment horizontal="right"/>
      <protection/>
    </xf>
    <xf numFmtId="177" fontId="7" fillId="0" borderId="22" xfId="68" applyNumberFormat="1" applyFont="1" applyFill="1" applyBorder="1" applyAlignment="1">
      <alignment horizontal="right"/>
      <protection/>
    </xf>
    <xf numFmtId="0" fontId="2" fillId="0" borderId="11" xfId="68" applyFont="1" applyFill="1" applyBorder="1" applyAlignment="1">
      <alignment horizontal="left" vertical="center" wrapText="1"/>
      <protection/>
    </xf>
    <xf numFmtId="177" fontId="7" fillId="0" borderId="0" xfId="68" applyNumberFormat="1" applyFont="1" applyFill="1" applyBorder="1" applyAlignment="1">
      <alignment horizontal="right"/>
      <protection/>
    </xf>
    <xf numFmtId="177" fontId="7" fillId="0" borderId="23" xfId="68" applyNumberFormat="1" applyFont="1" applyFill="1" applyBorder="1" applyAlignment="1">
      <alignment horizontal="right"/>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94" fillId="0" borderId="0" xfId="63" applyFont="1" applyAlignment="1">
      <alignment horizontal="left" vertical="center" wrapText="1"/>
      <protection/>
    </xf>
    <xf numFmtId="0" fontId="2" fillId="0" borderId="0" xfId="63" applyFont="1" applyAlignment="1">
      <alignment horizontal="left" vertical="center" wrapText="1"/>
      <protection/>
    </xf>
    <xf numFmtId="0" fontId="94" fillId="0" borderId="0" xfId="66" applyFont="1" applyAlignment="1">
      <alignment horizontal="left" vertical="top" wrapText="1"/>
      <protection/>
    </xf>
    <xf numFmtId="0" fontId="2" fillId="0" borderId="0" xfId="66" applyFont="1" applyAlignment="1">
      <alignment horizontal="left" vertical="top" wrapText="1"/>
      <protection/>
    </xf>
    <xf numFmtId="0" fontId="23" fillId="0" borderId="0" xfId="64" applyFont="1" applyAlignment="1">
      <alignment horizontal="center" vertical="center" wrapText="1"/>
      <protection/>
    </xf>
    <xf numFmtId="0" fontId="23" fillId="0" borderId="0" xfId="64" applyFont="1" applyAlignment="1">
      <alignment horizontal="center" vertical="center"/>
      <protection/>
    </xf>
    <xf numFmtId="0" fontId="93" fillId="0" borderId="0" xfId="64" applyFont="1" applyAlignment="1">
      <alignment horizontal="left" vertical="top" wrapText="1"/>
      <protection/>
    </xf>
    <xf numFmtId="0" fontId="1" fillId="0" borderId="0" xfId="64" applyFont="1" applyAlignment="1">
      <alignment horizontal="left" vertical="center" wrapText="1"/>
      <protection/>
    </xf>
    <xf numFmtId="0" fontId="1" fillId="0" borderId="0" xfId="64" applyFont="1" applyAlignment="1">
      <alignment horizontal="left" vertical="top"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2" xfId="63"/>
    <cellStyle name="標準 2 2 3 2" xfId="64"/>
    <cellStyle name="標準 2_H22 研修講座見積提出依頼(FLM提出分) 2" xfId="65"/>
    <cellStyle name="標準 2_H23 研修講座ご提案" xfId="66"/>
    <cellStyle name="標準 4" xfId="67"/>
    <cellStyle name="標準_H16-18ｶﾚﾝﾀﾞｰ（案1）" xfId="68"/>
    <cellStyle name="標準_ITエンジニア育成研修(H200404)改6D" xfId="69"/>
    <cellStyle name="標準_ITエンジニア育成研修(H200404)改6D_12 H20 9月下旬10月研修受講者一覧200905D_00　H2１ ４月分申込一覧2１0330" xfId="70"/>
    <cellStyle name="標準_ITエンジニア育成研修(H200404)改6D_13 ②H20ネットワーク構築他」研修申込（長菱ｿ追加２）" xfId="71"/>
    <cellStyle name="標準_ITエンジニア育成研修(H200404)改6D_13 ②研修申込書（9月下旬10月実施分）（SFK)200812G" xfId="72"/>
    <cellStyle name="標準_ITエンジニア育成研修(H200404)改6D_19 H20研修申込書（1月分）201205菱ソ211209"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9</xdr:row>
      <xdr:rowOff>180975</xdr:rowOff>
    </xdr:from>
    <xdr:to>
      <xdr:col>3</xdr:col>
      <xdr:colOff>304800</xdr:colOff>
      <xdr:row>10</xdr:row>
      <xdr:rowOff>9525</xdr:rowOff>
    </xdr:to>
    <xdr:sp>
      <xdr:nvSpPr>
        <xdr:cNvPr id="1" name="直線矢印コネクタ 1"/>
        <xdr:cNvSpPr>
          <a:spLocks/>
        </xdr:cNvSpPr>
      </xdr:nvSpPr>
      <xdr:spPr>
        <a:xfrm flipV="1">
          <a:off x="1200150" y="2362200"/>
          <a:ext cx="314325" cy="209550"/>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733425</xdr:colOff>
      <xdr:row>18</xdr:row>
      <xdr:rowOff>161925</xdr:rowOff>
    </xdr:from>
    <xdr:to>
      <xdr:col>3</xdr:col>
      <xdr:colOff>304800</xdr:colOff>
      <xdr:row>19</xdr:row>
      <xdr:rowOff>0</xdr:rowOff>
    </xdr:to>
    <xdr:sp>
      <xdr:nvSpPr>
        <xdr:cNvPr id="2" name="直線矢印コネクタ 2"/>
        <xdr:cNvSpPr>
          <a:spLocks/>
        </xdr:cNvSpPr>
      </xdr:nvSpPr>
      <xdr:spPr>
        <a:xfrm flipV="1">
          <a:off x="1152525" y="4714875"/>
          <a:ext cx="361950" cy="219075"/>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142875</xdr:colOff>
      <xdr:row>27</xdr:row>
      <xdr:rowOff>0</xdr:rowOff>
    </xdr:from>
    <xdr:to>
      <xdr:col>8</xdr:col>
      <xdr:colOff>152400</xdr:colOff>
      <xdr:row>28</xdr:row>
      <xdr:rowOff>9525</xdr:rowOff>
    </xdr:to>
    <xdr:sp>
      <xdr:nvSpPr>
        <xdr:cNvPr id="3" name="直線矢印コネクタ 3"/>
        <xdr:cNvSpPr>
          <a:spLocks/>
        </xdr:cNvSpPr>
      </xdr:nvSpPr>
      <xdr:spPr>
        <a:xfrm flipV="1">
          <a:off x="4448175" y="6858000"/>
          <a:ext cx="9525" cy="238125"/>
        </a:xfrm>
        <a:prstGeom prst="straightConnector1">
          <a:avLst/>
        </a:prstGeom>
        <a:noFill/>
        <a:ln w="635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35</xdr:row>
      <xdr:rowOff>0</xdr:rowOff>
    </xdr:from>
    <xdr:to>
      <xdr:col>2</xdr:col>
      <xdr:colOff>209550</xdr:colOff>
      <xdr:row>35</xdr:row>
      <xdr:rowOff>0</xdr:rowOff>
    </xdr:to>
    <xdr:sp>
      <xdr:nvSpPr>
        <xdr:cNvPr id="1" name="Rectangle 2"/>
        <xdr:cNvSpPr>
          <a:spLocks/>
        </xdr:cNvSpPr>
      </xdr:nvSpPr>
      <xdr:spPr>
        <a:xfrm>
          <a:off x="590550" y="111537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104775</xdr:colOff>
      <xdr:row>35</xdr:row>
      <xdr:rowOff>0</xdr:rowOff>
    </xdr:from>
    <xdr:to>
      <xdr:col>5</xdr:col>
      <xdr:colOff>238125</xdr:colOff>
      <xdr:row>35</xdr:row>
      <xdr:rowOff>0</xdr:rowOff>
    </xdr:to>
    <xdr:sp>
      <xdr:nvSpPr>
        <xdr:cNvPr id="2" name="AutoShape 3"/>
        <xdr:cNvSpPr>
          <a:spLocks/>
        </xdr:cNvSpPr>
      </xdr:nvSpPr>
      <xdr:spPr>
        <a:xfrm>
          <a:off x="1628775" y="11153775"/>
          <a:ext cx="142875" cy="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180975</xdr:colOff>
      <xdr:row>34</xdr:row>
      <xdr:rowOff>266700</xdr:rowOff>
    </xdr:from>
    <xdr:to>
      <xdr:col>8</xdr:col>
      <xdr:colOff>314325</xdr:colOff>
      <xdr:row>34</xdr:row>
      <xdr:rowOff>266700</xdr:rowOff>
    </xdr:to>
    <xdr:sp>
      <xdr:nvSpPr>
        <xdr:cNvPr id="3" name="Rectangle 4"/>
        <xdr:cNvSpPr>
          <a:spLocks/>
        </xdr:cNvSpPr>
      </xdr:nvSpPr>
      <xdr:spPr>
        <a:xfrm>
          <a:off x="371475" y="11125200"/>
          <a:ext cx="24669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95250</xdr:colOff>
      <xdr:row>35</xdr:row>
      <xdr:rowOff>0</xdr:rowOff>
    </xdr:from>
    <xdr:to>
      <xdr:col>12</xdr:col>
      <xdr:colOff>161925</xdr:colOff>
      <xdr:row>35</xdr:row>
      <xdr:rowOff>0</xdr:rowOff>
    </xdr:to>
    <xdr:sp>
      <xdr:nvSpPr>
        <xdr:cNvPr id="4" name="AutoShape 5"/>
        <xdr:cNvSpPr>
          <a:spLocks/>
        </xdr:cNvSpPr>
      </xdr:nvSpPr>
      <xdr:spPr>
        <a:xfrm>
          <a:off x="3952875" y="11153775"/>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104775</xdr:colOff>
      <xdr:row>35</xdr:row>
      <xdr:rowOff>0</xdr:rowOff>
    </xdr:from>
    <xdr:to>
      <xdr:col>21</xdr:col>
      <xdr:colOff>171450</xdr:colOff>
      <xdr:row>35</xdr:row>
      <xdr:rowOff>0</xdr:rowOff>
    </xdr:to>
    <xdr:sp>
      <xdr:nvSpPr>
        <xdr:cNvPr id="5" name="AutoShape 6"/>
        <xdr:cNvSpPr>
          <a:spLocks/>
        </xdr:cNvSpPr>
      </xdr:nvSpPr>
      <xdr:spPr>
        <a:xfrm>
          <a:off x="6962775" y="11153775"/>
          <a:ext cx="66675"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8</xdr:row>
      <xdr:rowOff>180975</xdr:rowOff>
    </xdr:from>
    <xdr:to>
      <xdr:col>5</xdr:col>
      <xdr:colOff>295275</xdr:colOff>
      <xdr:row>9</xdr:row>
      <xdr:rowOff>28575</xdr:rowOff>
    </xdr:to>
    <xdr:sp>
      <xdr:nvSpPr>
        <xdr:cNvPr id="6" name="円/楕円 48"/>
        <xdr:cNvSpPr>
          <a:spLocks/>
        </xdr:cNvSpPr>
      </xdr:nvSpPr>
      <xdr:spPr>
        <a:xfrm>
          <a:off x="1581150" y="2400300"/>
          <a:ext cx="23812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8</xdr:row>
      <xdr:rowOff>161925</xdr:rowOff>
    </xdr:from>
    <xdr:to>
      <xdr:col>20</xdr:col>
      <xdr:colOff>295275</xdr:colOff>
      <xdr:row>9</xdr:row>
      <xdr:rowOff>38100</xdr:rowOff>
    </xdr:to>
    <xdr:grpSp>
      <xdr:nvGrpSpPr>
        <xdr:cNvPr id="7" name="グループ化 3"/>
        <xdr:cNvGrpSpPr>
          <a:grpSpLocks/>
        </xdr:cNvGrpSpPr>
      </xdr:nvGrpSpPr>
      <xdr:grpSpPr>
        <a:xfrm>
          <a:off x="6553200" y="2381250"/>
          <a:ext cx="257175" cy="238125"/>
          <a:chOff x="6057900" y="2807278"/>
          <a:chExt cx="355600" cy="265545"/>
        </a:xfrm>
        <a:solidFill>
          <a:srgbClr val="FFFFFF"/>
        </a:solidFill>
      </xdr:grpSpPr>
      <xdr:sp>
        <xdr:nvSpPr>
          <xdr:cNvPr id="8"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57150</xdr:colOff>
      <xdr:row>8</xdr:row>
      <xdr:rowOff>161925</xdr:rowOff>
    </xdr:from>
    <xdr:to>
      <xdr:col>12</xdr:col>
      <xdr:colOff>295275</xdr:colOff>
      <xdr:row>9</xdr:row>
      <xdr:rowOff>9525</xdr:rowOff>
    </xdr:to>
    <xdr:sp>
      <xdr:nvSpPr>
        <xdr:cNvPr id="10" name="円/楕円 48"/>
        <xdr:cNvSpPr>
          <a:spLocks/>
        </xdr:cNvSpPr>
      </xdr:nvSpPr>
      <xdr:spPr>
        <a:xfrm>
          <a:off x="3914775" y="2381250"/>
          <a:ext cx="238125"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16</xdr:row>
      <xdr:rowOff>180975</xdr:rowOff>
    </xdr:from>
    <xdr:to>
      <xdr:col>5</xdr:col>
      <xdr:colOff>304800</xdr:colOff>
      <xdr:row>17</xdr:row>
      <xdr:rowOff>9525</xdr:rowOff>
    </xdr:to>
    <xdr:sp>
      <xdr:nvSpPr>
        <xdr:cNvPr id="11" name="円/楕円 11"/>
        <xdr:cNvSpPr>
          <a:spLocks/>
        </xdr:cNvSpPr>
      </xdr:nvSpPr>
      <xdr:spPr>
        <a:xfrm>
          <a:off x="1543050" y="5029200"/>
          <a:ext cx="285750" cy="1905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57150</xdr:colOff>
      <xdr:row>24</xdr:row>
      <xdr:rowOff>190500</xdr:rowOff>
    </xdr:from>
    <xdr:to>
      <xdr:col>12</xdr:col>
      <xdr:colOff>257175</xdr:colOff>
      <xdr:row>25</xdr:row>
      <xdr:rowOff>9525</xdr:rowOff>
    </xdr:to>
    <xdr:sp>
      <xdr:nvSpPr>
        <xdr:cNvPr id="12" name="円/楕円 48"/>
        <xdr:cNvSpPr>
          <a:spLocks/>
        </xdr:cNvSpPr>
      </xdr:nvSpPr>
      <xdr:spPr>
        <a:xfrm>
          <a:off x="3914775" y="7677150"/>
          <a:ext cx="20955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32</xdr:row>
      <xdr:rowOff>190500</xdr:rowOff>
    </xdr:from>
    <xdr:to>
      <xdr:col>5</xdr:col>
      <xdr:colOff>276225</xdr:colOff>
      <xdr:row>33</xdr:row>
      <xdr:rowOff>47625</xdr:rowOff>
    </xdr:to>
    <xdr:grpSp>
      <xdr:nvGrpSpPr>
        <xdr:cNvPr id="13" name="グループ化 3"/>
        <xdr:cNvGrpSpPr>
          <a:grpSpLocks/>
        </xdr:cNvGrpSpPr>
      </xdr:nvGrpSpPr>
      <xdr:grpSpPr>
        <a:xfrm>
          <a:off x="1533525" y="10325100"/>
          <a:ext cx="257175" cy="219075"/>
          <a:chOff x="6057900" y="2807278"/>
          <a:chExt cx="355600" cy="265545"/>
        </a:xfrm>
        <a:solidFill>
          <a:srgbClr val="FFFFFF"/>
        </a:solidFill>
      </xdr:grpSpPr>
      <xdr:sp>
        <xdr:nvSpPr>
          <xdr:cNvPr id="14"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12</xdr:col>
      <xdr:colOff>66675</xdr:colOff>
      <xdr:row>32</xdr:row>
      <xdr:rowOff>180975</xdr:rowOff>
    </xdr:from>
    <xdr:to>
      <xdr:col>12</xdr:col>
      <xdr:colOff>276225</xdr:colOff>
      <xdr:row>32</xdr:row>
      <xdr:rowOff>352425</xdr:rowOff>
    </xdr:to>
    <xdr:sp>
      <xdr:nvSpPr>
        <xdr:cNvPr id="16" name="円/楕円 48"/>
        <xdr:cNvSpPr>
          <a:spLocks/>
        </xdr:cNvSpPr>
      </xdr:nvSpPr>
      <xdr:spPr>
        <a:xfrm>
          <a:off x="3924300" y="10315575"/>
          <a:ext cx="20955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47625</xdr:colOff>
      <xdr:row>32</xdr:row>
      <xdr:rowOff>180975</xdr:rowOff>
    </xdr:from>
    <xdr:to>
      <xdr:col>19</xdr:col>
      <xdr:colOff>257175</xdr:colOff>
      <xdr:row>33</xdr:row>
      <xdr:rowOff>19050</xdr:rowOff>
    </xdr:to>
    <xdr:sp>
      <xdr:nvSpPr>
        <xdr:cNvPr id="17" name="円/楕円 17"/>
        <xdr:cNvSpPr>
          <a:spLocks/>
        </xdr:cNvSpPr>
      </xdr:nvSpPr>
      <xdr:spPr>
        <a:xfrm>
          <a:off x="6238875" y="10315575"/>
          <a:ext cx="209550"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1</xdr:row>
      <xdr:rowOff>304800</xdr:rowOff>
    </xdr:from>
    <xdr:to>
      <xdr:col>6</xdr:col>
      <xdr:colOff>9525</xdr:colOff>
      <xdr:row>2</xdr:row>
      <xdr:rowOff>219075</xdr:rowOff>
    </xdr:to>
    <xdr:grpSp>
      <xdr:nvGrpSpPr>
        <xdr:cNvPr id="18" name="グループ化 3"/>
        <xdr:cNvGrpSpPr>
          <a:grpSpLocks/>
        </xdr:cNvGrpSpPr>
      </xdr:nvGrpSpPr>
      <xdr:grpSpPr>
        <a:xfrm>
          <a:off x="1609725" y="428625"/>
          <a:ext cx="257175" cy="228600"/>
          <a:chOff x="6057900" y="2807278"/>
          <a:chExt cx="355600" cy="265545"/>
        </a:xfrm>
        <a:solidFill>
          <a:srgbClr val="FFFFFF"/>
        </a:solidFill>
      </xdr:grpSpPr>
      <xdr:sp>
        <xdr:nvSpPr>
          <xdr:cNvPr id="19" name="円/楕円 61"/>
          <xdr:cNvSpPr>
            <a:spLocks/>
          </xdr:cNvSpPr>
        </xdr:nvSpPr>
        <xdr:spPr>
          <a:xfrm>
            <a:off x="6057900" y="2807278"/>
            <a:ext cx="355600" cy="26554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円/楕円 63"/>
          <xdr:cNvSpPr>
            <a:spLocks/>
          </xdr:cNvSpPr>
        </xdr:nvSpPr>
        <xdr:spPr>
          <a:xfrm>
            <a:off x="6108662" y="2850827"/>
            <a:ext cx="266700" cy="178446"/>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9525</xdr:colOff>
      <xdr:row>2</xdr:row>
      <xdr:rowOff>38100</xdr:rowOff>
    </xdr:from>
    <xdr:to>
      <xdr:col>1</xdr:col>
      <xdr:colOff>247650</xdr:colOff>
      <xdr:row>2</xdr:row>
      <xdr:rowOff>219075</xdr:rowOff>
    </xdr:to>
    <xdr:sp>
      <xdr:nvSpPr>
        <xdr:cNvPr id="21" name="円/楕円 48"/>
        <xdr:cNvSpPr>
          <a:spLocks/>
        </xdr:cNvSpPr>
      </xdr:nvSpPr>
      <xdr:spPr>
        <a:xfrm>
          <a:off x="200025" y="476250"/>
          <a:ext cx="238125"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7</xdr:row>
      <xdr:rowOff>123825</xdr:rowOff>
    </xdr:from>
    <xdr:to>
      <xdr:col>7</xdr:col>
      <xdr:colOff>9525</xdr:colOff>
      <xdr:row>7</xdr:row>
      <xdr:rowOff>257175</xdr:rowOff>
    </xdr:to>
    <xdr:sp>
      <xdr:nvSpPr>
        <xdr:cNvPr id="22" name="右矢印 51"/>
        <xdr:cNvSpPr>
          <a:spLocks/>
        </xdr:cNvSpPr>
      </xdr:nvSpPr>
      <xdr:spPr>
        <a:xfrm>
          <a:off x="561975" y="1981200"/>
          <a:ext cx="1638300" cy="133350"/>
        </a:xfrm>
        <a:prstGeom prst="rightArrow">
          <a:avLst>
            <a:gd name="adj" fmla="val 46310"/>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28575</xdr:colOff>
      <xdr:row>23</xdr:row>
      <xdr:rowOff>38100</xdr:rowOff>
    </xdr:from>
    <xdr:ext cx="1266825" cy="142875"/>
    <xdr:sp>
      <xdr:nvSpPr>
        <xdr:cNvPr id="23" name="Text Box 19"/>
        <xdr:cNvSpPr txBox="1">
          <a:spLocks noChangeArrowheads="1"/>
        </xdr:cNvSpPr>
      </xdr:nvSpPr>
      <xdr:spPr>
        <a:xfrm>
          <a:off x="3219450" y="7162800"/>
          <a:ext cx="1266825" cy="142875"/>
        </a:xfrm>
        <a:prstGeom prst="rect">
          <a:avLst/>
        </a:prstGeom>
        <a:solidFill>
          <a:srgbClr val="99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21a</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開発者のクラウド技術</a:t>
          </a:r>
        </a:p>
      </xdr:txBody>
    </xdr:sp>
    <xdr:clientData/>
  </xdr:oneCellAnchor>
  <xdr:twoCellAnchor>
    <xdr:from>
      <xdr:col>13</xdr:col>
      <xdr:colOff>57150</xdr:colOff>
      <xdr:row>2</xdr:row>
      <xdr:rowOff>38100</xdr:rowOff>
    </xdr:from>
    <xdr:to>
      <xdr:col>13</xdr:col>
      <xdr:colOff>295275</xdr:colOff>
      <xdr:row>2</xdr:row>
      <xdr:rowOff>180975</xdr:rowOff>
    </xdr:to>
    <xdr:sp>
      <xdr:nvSpPr>
        <xdr:cNvPr id="24" name="円/楕円 48"/>
        <xdr:cNvSpPr>
          <a:spLocks/>
        </xdr:cNvSpPr>
      </xdr:nvSpPr>
      <xdr:spPr>
        <a:xfrm>
          <a:off x="4248150" y="476250"/>
          <a:ext cx="238125" cy="142875"/>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xdr:row>
      <xdr:rowOff>0</xdr:rowOff>
    </xdr:from>
    <xdr:to>
      <xdr:col>17</xdr:col>
      <xdr:colOff>257175</xdr:colOff>
      <xdr:row>2</xdr:row>
      <xdr:rowOff>219075</xdr:rowOff>
    </xdr:to>
    <xdr:sp>
      <xdr:nvSpPr>
        <xdr:cNvPr id="25" name="ひし形 25"/>
        <xdr:cNvSpPr>
          <a:spLocks/>
        </xdr:cNvSpPr>
      </xdr:nvSpPr>
      <xdr:spPr>
        <a:xfrm>
          <a:off x="5524500" y="438150"/>
          <a:ext cx="257175" cy="219075"/>
        </a:xfrm>
        <a:prstGeom prst="diamond">
          <a:avLst/>
        </a:prstGeom>
        <a:noFill/>
        <a:ln w="28575"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304800</xdr:colOff>
      <xdr:row>1</xdr:row>
      <xdr:rowOff>276225</xdr:rowOff>
    </xdr:from>
    <xdr:to>
      <xdr:col>28</xdr:col>
      <xdr:colOff>238125</xdr:colOff>
      <xdr:row>2</xdr:row>
      <xdr:rowOff>219075</xdr:rowOff>
    </xdr:to>
    <xdr:sp>
      <xdr:nvSpPr>
        <xdr:cNvPr id="26" name="禁止 26"/>
        <xdr:cNvSpPr>
          <a:spLocks/>
        </xdr:cNvSpPr>
      </xdr:nvSpPr>
      <xdr:spPr>
        <a:xfrm>
          <a:off x="9324975" y="400050"/>
          <a:ext cx="238125" cy="257175"/>
        </a:xfrm>
        <a:custGeom>
          <a:pathLst>
            <a:path h="255220" w="253962">
              <a:moveTo>
                <a:pt x="0" y="127610"/>
              </a:moveTo>
              <a:cubicBezTo>
                <a:pt x="0" y="57133"/>
                <a:pt x="56851" y="0"/>
                <a:pt x="126981" y="0"/>
              </a:cubicBezTo>
              <a:cubicBezTo>
                <a:pt x="197111" y="0"/>
                <a:pt x="253962" y="57133"/>
                <a:pt x="253962" y="127610"/>
              </a:cubicBezTo>
              <a:cubicBezTo>
                <a:pt x="253962" y="198087"/>
                <a:pt x="197111" y="255220"/>
                <a:pt x="126981" y="255220"/>
              </a:cubicBezTo>
              <a:cubicBezTo>
                <a:pt x="56851" y="255220"/>
                <a:pt x="0" y="198087"/>
                <a:pt x="0" y="127610"/>
              </a:cubicBezTo>
              <a:close/>
              <a:moveTo>
                <a:pt x="0" y="127610"/>
              </a:moveTo>
              <a:cubicBezTo>
                <a:pt x="196848" y="165552"/>
                <a:pt x="213386" y="134614"/>
                <a:pt x="207954" y="96420"/>
              </a:cubicBezTo>
              <a:cubicBezTo>
                <a:pt x="183458" y="71411"/>
                <a:pt x="158663" y="46097"/>
                <a:pt x="120263" y="40327"/>
              </a:cubicBezTo>
              <a:lnTo>
                <a:pt x="89221" y="57252"/>
              </a:lnTo>
              <a:close/>
              <a:moveTo>
                <a:pt x="89221" y="57252"/>
              </a:moveTo>
              <a:cubicBezTo>
                <a:pt x="196848" y="165552"/>
                <a:pt x="57113" y="89668"/>
                <a:pt x="40575" y="120606"/>
              </a:cubicBezTo>
              <a:cubicBezTo>
                <a:pt x="46007" y="158800"/>
                <a:pt x="70503" y="183809"/>
                <a:pt x="95298" y="209123"/>
              </a:cubicBezTo>
              <a:lnTo>
                <a:pt x="133698" y="214893"/>
              </a:lnTo>
              <a:close/>
            </a:path>
          </a:pathLst>
        </a:cu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19050</xdr:colOff>
      <xdr:row>6</xdr:row>
      <xdr:rowOff>133350</xdr:rowOff>
    </xdr:from>
    <xdr:to>
      <xdr:col>7</xdr:col>
      <xdr:colOff>9525</xdr:colOff>
      <xdr:row>6</xdr:row>
      <xdr:rowOff>257175</xdr:rowOff>
    </xdr:to>
    <xdr:sp>
      <xdr:nvSpPr>
        <xdr:cNvPr id="27" name="右矢印 51"/>
        <xdr:cNvSpPr>
          <a:spLocks/>
        </xdr:cNvSpPr>
      </xdr:nvSpPr>
      <xdr:spPr>
        <a:xfrm>
          <a:off x="1209675" y="1628775"/>
          <a:ext cx="990600" cy="123825"/>
        </a:xfrm>
        <a:prstGeom prst="rightArrow">
          <a:avLst>
            <a:gd name="adj" fmla="val 44722"/>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8</xdr:row>
      <xdr:rowOff>133350</xdr:rowOff>
    </xdr:from>
    <xdr:to>
      <xdr:col>12</xdr:col>
      <xdr:colOff>9525</xdr:colOff>
      <xdr:row>8</xdr:row>
      <xdr:rowOff>247650</xdr:rowOff>
    </xdr:to>
    <xdr:sp>
      <xdr:nvSpPr>
        <xdr:cNvPr id="28" name="右矢印 51"/>
        <xdr:cNvSpPr>
          <a:spLocks/>
        </xdr:cNvSpPr>
      </xdr:nvSpPr>
      <xdr:spPr>
        <a:xfrm>
          <a:off x="2867025" y="2352675"/>
          <a:ext cx="1000125" cy="114300"/>
        </a:xfrm>
        <a:prstGeom prst="rightArrow">
          <a:avLst>
            <a:gd name="adj" fmla="val 45050"/>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76200</xdr:colOff>
      <xdr:row>5</xdr:row>
      <xdr:rowOff>123825</xdr:rowOff>
    </xdr:from>
    <xdr:to>
      <xdr:col>20</xdr:col>
      <xdr:colOff>304800</xdr:colOff>
      <xdr:row>5</xdr:row>
      <xdr:rowOff>257175</xdr:rowOff>
    </xdr:to>
    <xdr:sp>
      <xdr:nvSpPr>
        <xdr:cNvPr id="29" name="右矢印 51"/>
        <xdr:cNvSpPr>
          <a:spLocks/>
        </xdr:cNvSpPr>
      </xdr:nvSpPr>
      <xdr:spPr>
        <a:xfrm>
          <a:off x="5934075" y="1257300"/>
          <a:ext cx="895350" cy="142875"/>
        </a:xfrm>
        <a:prstGeom prst="rightArrow">
          <a:avLst>
            <a:gd name="adj" fmla="val 43129"/>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38100</xdr:colOff>
      <xdr:row>8</xdr:row>
      <xdr:rowOff>123825</xdr:rowOff>
    </xdr:from>
    <xdr:to>
      <xdr:col>6</xdr:col>
      <xdr:colOff>314325</xdr:colOff>
      <xdr:row>8</xdr:row>
      <xdr:rowOff>266700</xdr:rowOff>
    </xdr:to>
    <xdr:sp>
      <xdr:nvSpPr>
        <xdr:cNvPr id="30" name="右矢印 51"/>
        <xdr:cNvSpPr>
          <a:spLocks/>
        </xdr:cNvSpPr>
      </xdr:nvSpPr>
      <xdr:spPr>
        <a:xfrm>
          <a:off x="561975" y="2343150"/>
          <a:ext cx="1609725" cy="142875"/>
        </a:xfrm>
        <a:prstGeom prst="rightArrow">
          <a:avLst>
            <a:gd name="adj" fmla="val 46189"/>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28575</xdr:colOff>
      <xdr:row>9</xdr:row>
      <xdr:rowOff>123825</xdr:rowOff>
    </xdr:from>
    <xdr:to>
      <xdr:col>6</xdr:col>
      <xdr:colOff>28575</xdr:colOff>
      <xdr:row>9</xdr:row>
      <xdr:rowOff>276225</xdr:rowOff>
    </xdr:to>
    <xdr:sp>
      <xdr:nvSpPr>
        <xdr:cNvPr id="31" name="右矢印 51"/>
        <xdr:cNvSpPr>
          <a:spLocks/>
        </xdr:cNvSpPr>
      </xdr:nvSpPr>
      <xdr:spPr>
        <a:xfrm>
          <a:off x="552450" y="2705100"/>
          <a:ext cx="1333500" cy="142875"/>
        </a:xfrm>
        <a:prstGeom prst="rightArrow">
          <a:avLst>
            <a:gd name="adj" fmla="val 45305"/>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7</xdr:row>
      <xdr:rowOff>142875</xdr:rowOff>
    </xdr:from>
    <xdr:to>
      <xdr:col>13</xdr:col>
      <xdr:colOff>295275</xdr:colOff>
      <xdr:row>7</xdr:row>
      <xdr:rowOff>257175</xdr:rowOff>
    </xdr:to>
    <xdr:sp>
      <xdr:nvSpPr>
        <xdr:cNvPr id="32" name="右矢印 51"/>
        <xdr:cNvSpPr>
          <a:spLocks/>
        </xdr:cNvSpPr>
      </xdr:nvSpPr>
      <xdr:spPr>
        <a:xfrm>
          <a:off x="2857500" y="2000250"/>
          <a:ext cx="1628775" cy="114300"/>
        </a:xfrm>
        <a:prstGeom prst="rightArrow">
          <a:avLst>
            <a:gd name="adj" fmla="val 47111"/>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19050</xdr:colOff>
      <xdr:row>9</xdr:row>
      <xdr:rowOff>123825</xdr:rowOff>
    </xdr:from>
    <xdr:to>
      <xdr:col>10</xdr:col>
      <xdr:colOff>285750</xdr:colOff>
      <xdr:row>9</xdr:row>
      <xdr:rowOff>228600</xdr:rowOff>
    </xdr:to>
    <xdr:sp>
      <xdr:nvSpPr>
        <xdr:cNvPr id="33" name="右矢印 51"/>
        <xdr:cNvSpPr>
          <a:spLocks/>
        </xdr:cNvSpPr>
      </xdr:nvSpPr>
      <xdr:spPr>
        <a:xfrm>
          <a:off x="2876550" y="2705100"/>
          <a:ext cx="600075" cy="104775"/>
        </a:xfrm>
        <a:prstGeom prst="rightArrow">
          <a:avLst>
            <a:gd name="adj" fmla="val 42587"/>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304800</xdr:colOff>
      <xdr:row>6</xdr:row>
      <xdr:rowOff>123825</xdr:rowOff>
    </xdr:from>
    <xdr:to>
      <xdr:col>14</xdr:col>
      <xdr:colOff>9525</xdr:colOff>
      <xdr:row>6</xdr:row>
      <xdr:rowOff>238125</xdr:rowOff>
    </xdr:to>
    <xdr:sp>
      <xdr:nvSpPr>
        <xdr:cNvPr id="34" name="右矢印 51"/>
        <xdr:cNvSpPr>
          <a:spLocks/>
        </xdr:cNvSpPr>
      </xdr:nvSpPr>
      <xdr:spPr>
        <a:xfrm>
          <a:off x="2828925" y="1619250"/>
          <a:ext cx="1704975" cy="123825"/>
        </a:xfrm>
        <a:prstGeom prst="rightArrow">
          <a:avLst>
            <a:gd name="adj" fmla="val 46930"/>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257175</xdr:colOff>
      <xdr:row>36</xdr:row>
      <xdr:rowOff>219075</xdr:rowOff>
    </xdr:from>
    <xdr:to>
      <xdr:col>18</xdr:col>
      <xdr:colOff>171450</xdr:colOff>
      <xdr:row>37</xdr:row>
      <xdr:rowOff>9525</xdr:rowOff>
    </xdr:to>
    <xdr:sp>
      <xdr:nvSpPr>
        <xdr:cNvPr id="35" name="右矢印 51"/>
        <xdr:cNvSpPr>
          <a:spLocks/>
        </xdr:cNvSpPr>
      </xdr:nvSpPr>
      <xdr:spPr>
        <a:xfrm>
          <a:off x="5448300" y="11715750"/>
          <a:ext cx="581025" cy="342900"/>
        </a:xfrm>
        <a:prstGeom prst="rightArrow">
          <a:avLst>
            <a:gd name="adj" fmla="val 24722"/>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36</xdr:row>
      <xdr:rowOff>247650</xdr:rowOff>
    </xdr:from>
    <xdr:to>
      <xdr:col>20</xdr:col>
      <xdr:colOff>314325</xdr:colOff>
      <xdr:row>36</xdr:row>
      <xdr:rowOff>485775</xdr:rowOff>
    </xdr:to>
    <xdr:sp>
      <xdr:nvSpPr>
        <xdr:cNvPr id="36" name="禁止 36"/>
        <xdr:cNvSpPr>
          <a:spLocks/>
        </xdr:cNvSpPr>
      </xdr:nvSpPr>
      <xdr:spPr>
        <a:xfrm>
          <a:off x="6581775" y="11744325"/>
          <a:ext cx="257175" cy="238125"/>
        </a:xfrm>
        <a:custGeom>
          <a:pathLst>
            <a:path h="246530" w="263332">
              <a:moveTo>
                <a:pt x="0" y="123265"/>
              </a:moveTo>
              <a:cubicBezTo>
                <a:pt x="0" y="55188"/>
                <a:pt x="58949" y="0"/>
                <a:pt x="131666" y="0"/>
              </a:cubicBezTo>
              <a:cubicBezTo>
                <a:pt x="204383" y="0"/>
                <a:pt x="263332" y="55188"/>
                <a:pt x="263332" y="123265"/>
              </a:cubicBezTo>
              <a:cubicBezTo>
                <a:pt x="263332" y="191342"/>
                <a:pt x="204383" y="246530"/>
                <a:pt x="131666" y="246530"/>
              </a:cubicBezTo>
              <a:cubicBezTo>
                <a:pt x="58949" y="246530"/>
                <a:pt x="0" y="191342"/>
                <a:pt x="0" y="123265"/>
              </a:cubicBezTo>
              <a:close/>
              <a:moveTo>
                <a:pt x="0" y="123265"/>
              </a:moveTo>
              <a:cubicBezTo>
                <a:pt x="205879" y="161442"/>
                <a:pt x="226298" y="129172"/>
                <a:pt x="218266" y="88359"/>
              </a:cubicBezTo>
              <a:cubicBezTo>
                <a:pt x="186780" y="64394"/>
                <a:pt x="159910" y="43942"/>
                <a:pt x="121887" y="40423"/>
              </a:cubicBezTo>
              <a:lnTo>
                <a:pt x="90968" y="55525"/>
              </a:lnTo>
              <a:close/>
              <a:moveTo>
                <a:pt x="90968" y="55525"/>
              </a:moveTo>
              <a:cubicBezTo>
                <a:pt x="205879" y="161442"/>
                <a:pt x="57453" y="85087"/>
                <a:pt x="37034" y="117357"/>
              </a:cubicBezTo>
              <a:cubicBezTo>
                <a:pt x="45066" y="158170"/>
                <a:pt x="76552" y="182135"/>
                <a:pt x="103422" y="202587"/>
              </a:cubicBezTo>
              <a:lnTo>
                <a:pt x="141445" y="206106"/>
              </a:lnTo>
              <a:close/>
            </a:path>
          </a:pathLst>
        </a:cu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66675</xdr:colOff>
      <xdr:row>16</xdr:row>
      <xdr:rowOff>180975</xdr:rowOff>
    </xdr:from>
    <xdr:to>
      <xdr:col>12</xdr:col>
      <xdr:colOff>276225</xdr:colOff>
      <xdr:row>16</xdr:row>
      <xdr:rowOff>352425</xdr:rowOff>
    </xdr:to>
    <xdr:sp>
      <xdr:nvSpPr>
        <xdr:cNvPr id="37" name="円/楕円 48"/>
        <xdr:cNvSpPr>
          <a:spLocks/>
        </xdr:cNvSpPr>
      </xdr:nvSpPr>
      <xdr:spPr>
        <a:xfrm>
          <a:off x="3924300" y="5029200"/>
          <a:ext cx="20955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16</xdr:row>
      <xdr:rowOff>209550</xdr:rowOff>
    </xdr:from>
    <xdr:to>
      <xdr:col>18</xdr:col>
      <xdr:colOff>238125</xdr:colOff>
      <xdr:row>17</xdr:row>
      <xdr:rowOff>9525</xdr:rowOff>
    </xdr:to>
    <xdr:sp>
      <xdr:nvSpPr>
        <xdr:cNvPr id="38" name="円/楕円 48"/>
        <xdr:cNvSpPr>
          <a:spLocks/>
        </xdr:cNvSpPr>
      </xdr:nvSpPr>
      <xdr:spPr>
        <a:xfrm>
          <a:off x="5886450" y="5057775"/>
          <a:ext cx="209550" cy="1619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24</xdr:row>
      <xdr:rowOff>190500</xdr:rowOff>
    </xdr:from>
    <xdr:to>
      <xdr:col>4</xdr:col>
      <xdr:colOff>266700</xdr:colOff>
      <xdr:row>25</xdr:row>
      <xdr:rowOff>9525</xdr:rowOff>
    </xdr:to>
    <xdr:sp>
      <xdr:nvSpPr>
        <xdr:cNvPr id="39" name="円/楕円 48"/>
        <xdr:cNvSpPr>
          <a:spLocks/>
        </xdr:cNvSpPr>
      </xdr:nvSpPr>
      <xdr:spPr>
        <a:xfrm>
          <a:off x="1247775" y="7677150"/>
          <a:ext cx="209550" cy="1809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57150</xdr:colOff>
      <xdr:row>24</xdr:row>
      <xdr:rowOff>200025</xdr:rowOff>
    </xdr:from>
    <xdr:to>
      <xdr:col>17</xdr:col>
      <xdr:colOff>266700</xdr:colOff>
      <xdr:row>24</xdr:row>
      <xdr:rowOff>352425</xdr:rowOff>
    </xdr:to>
    <xdr:sp>
      <xdr:nvSpPr>
        <xdr:cNvPr id="40" name="円/楕円 48"/>
        <xdr:cNvSpPr>
          <a:spLocks/>
        </xdr:cNvSpPr>
      </xdr:nvSpPr>
      <xdr:spPr>
        <a:xfrm>
          <a:off x="5581650" y="7686675"/>
          <a:ext cx="209550"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38100</xdr:colOff>
      <xdr:row>5</xdr:row>
      <xdr:rowOff>133350</xdr:rowOff>
    </xdr:from>
    <xdr:to>
      <xdr:col>13</xdr:col>
      <xdr:colOff>323850</xdr:colOff>
      <xdr:row>5</xdr:row>
      <xdr:rowOff>257175</xdr:rowOff>
    </xdr:to>
    <xdr:sp>
      <xdr:nvSpPr>
        <xdr:cNvPr id="41" name="右矢印 51"/>
        <xdr:cNvSpPr>
          <a:spLocks/>
        </xdr:cNvSpPr>
      </xdr:nvSpPr>
      <xdr:spPr>
        <a:xfrm>
          <a:off x="4229100" y="1266825"/>
          <a:ext cx="276225" cy="123825"/>
        </a:xfrm>
        <a:prstGeom prst="rightArrow">
          <a:avLst>
            <a:gd name="adj" fmla="val 31374"/>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8</xdr:row>
      <xdr:rowOff>123825</xdr:rowOff>
    </xdr:from>
    <xdr:to>
      <xdr:col>13</xdr:col>
      <xdr:colOff>314325</xdr:colOff>
      <xdr:row>8</xdr:row>
      <xdr:rowOff>257175</xdr:rowOff>
    </xdr:to>
    <xdr:sp>
      <xdr:nvSpPr>
        <xdr:cNvPr id="42" name="右矢印 51"/>
        <xdr:cNvSpPr>
          <a:spLocks/>
        </xdr:cNvSpPr>
      </xdr:nvSpPr>
      <xdr:spPr>
        <a:xfrm>
          <a:off x="4191000" y="2343150"/>
          <a:ext cx="314325" cy="123825"/>
        </a:xfrm>
        <a:prstGeom prst="rightArrow">
          <a:avLst>
            <a:gd name="adj" fmla="val 32453"/>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37</xdr:row>
      <xdr:rowOff>142875</xdr:rowOff>
    </xdr:from>
    <xdr:to>
      <xdr:col>8</xdr:col>
      <xdr:colOff>152400</xdr:colOff>
      <xdr:row>38</xdr:row>
      <xdr:rowOff>19050</xdr:rowOff>
    </xdr:to>
    <xdr:sp>
      <xdr:nvSpPr>
        <xdr:cNvPr id="43" name="八角形 43"/>
        <xdr:cNvSpPr>
          <a:spLocks/>
        </xdr:cNvSpPr>
      </xdr:nvSpPr>
      <xdr:spPr>
        <a:xfrm>
          <a:off x="2495550" y="12192000"/>
          <a:ext cx="180975" cy="190500"/>
        </a:xfrm>
        <a:prstGeom prst="octagon">
          <a:avLst/>
        </a:prstGeom>
        <a:noFill/>
        <a:ln w="12700" cmpd="sng">
          <a:solidFill>
            <a:srgbClr val="7030A0"/>
          </a:solidFill>
          <a:headEnd type="none"/>
          <a:tailEnd type="none"/>
        </a:ln>
      </xdr:spPr>
      <xdr:txBody>
        <a:bodyPr vertOverflow="clip" wrap="square" lIns="0" tIns="0" rIns="0" bIns="0"/>
        <a:p>
          <a:pPr algn="l">
            <a:defRPr/>
          </a:pPr>
          <a:r>
            <a:rPr lang="en-US" cap="none" sz="1000" b="0" i="0" u="none" baseline="0">
              <a:solidFill>
                <a:srgbClr val="0000FF"/>
              </a:solidFill>
              <a:latin typeface="Calibri"/>
              <a:ea typeface="Calibri"/>
              <a:cs typeface="Calibri"/>
            </a:rPr>
            <a:t>24
</a:t>
          </a:r>
        </a:p>
      </xdr:txBody>
    </xdr:sp>
    <xdr:clientData/>
  </xdr:twoCellAnchor>
  <xdr:oneCellAnchor>
    <xdr:from>
      <xdr:col>10</xdr:col>
      <xdr:colOff>161925</xdr:colOff>
      <xdr:row>15</xdr:row>
      <xdr:rowOff>38100</xdr:rowOff>
    </xdr:from>
    <xdr:ext cx="1152525" cy="123825"/>
    <xdr:sp>
      <xdr:nvSpPr>
        <xdr:cNvPr id="44" name="Text Box 19"/>
        <xdr:cNvSpPr txBox="1">
          <a:spLocks noChangeArrowheads="1"/>
        </xdr:cNvSpPr>
      </xdr:nvSpPr>
      <xdr:spPr>
        <a:xfrm>
          <a:off x="3352800" y="4524375"/>
          <a:ext cx="1152525" cy="123825"/>
        </a:xfrm>
        <a:prstGeom prst="rect">
          <a:avLst/>
        </a:prstGeom>
        <a:solidFill>
          <a:srgbClr val="FFE699"/>
        </a:solidFill>
        <a:ln w="9525" cmpd="sng">
          <a:noFill/>
        </a:ln>
      </xdr:spPr>
      <xdr:txBody>
        <a:bodyPr vertOverflow="clip" wrap="square" lIns="0" tIns="0" rIns="0" bIns="0" anchor="ctr"/>
        <a:p>
          <a:pPr algn="l">
            <a:defRPr/>
          </a:pPr>
          <a:r>
            <a:rPr lang="en-US" cap="none" sz="900" b="1" i="0" u="none" baseline="0">
              <a:solidFill>
                <a:srgbClr val="FF0000"/>
              </a:solidFill>
              <a:latin typeface="ＭＳ Ｐゴシック"/>
              <a:ea typeface="ＭＳ Ｐゴシック"/>
              <a:cs typeface="ＭＳ Ｐゴシック"/>
            </a:rPr>
            <a:t>  10</a:t>
          </a:r>
          <a:r>
            <a:rPr lang="en-US" cap="none" sz="900" b="1" i="0" u="none" baseline="0">
              <a:solidFill>
                <a:srgbClr val="FF0000"/>
              </a:solidFill>
              <a:latin typeface="ＭＳ Ｐゴシック"/>
              <a:ea typeface="ＭＳ Ｐゴシック"/>
              <a:cs typeface="ＭＳ Ｐゴシック"/>
            </a:rPr>
            <a:t>ｊ</a:t>
          </a:r>
          <a:r>
            <a:rPr lang="en-US" cap="none" sz="900" b="1" i="0" u="none" baseline="0">
              <a:solidFill>
                <a:srgbClr val="FF0000"/>
              </a:solidFill>
              <a:latin typeface="ＭＳ Ｐゴシック"/>
              <a:ea typeface="ＭＳ Ｐゴシック"/>
              <a:cs typeface="ＭＳ Ｐゴシック"/>
            </a:rPr>
            <a:t>_J</a:t>
          </a: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ﾘｰﾀﾞｰｼｯﾌﾟ力養成</a:t>
          </a:r>
          <a:r>
            <a:rPr lang="en-US" cap="none" sz="900" b="1" i="0" u="none" baseline="0">
              <a:solidFill>
                <a:srgbClr val="0000FF"/>
              </a:solidFill>
              <a:latin typeface="ＭＳ Ｐゴシック"/>
              <a:ea typeface="ＭＳ Ｐゴシック"/>
              <a:cs typeface="ＭＳ Ｐゴシック"/>
            </a:rPr>
            <a:t>　</a:t>
          </a:r>
        </a:p>
      </xdr:txBody>
    </xdr:sp>
    <xdr:clientData/>
  </xdr:oneCellAnchor>
  <xdr:oneCellAnchor>
    <xdr:from>
      <xdr:col>2</xdr:col>
      <xdr:colOff>9525</xdr:colOff>
      <xdr:row>15</xdr:row>
      <xdr:rowOff>9525</xdr:rowOff>
    </xdr:from>
    <xdr:ext cx="1628775" cy="190500"/>
    <xdr:sp>
      <xdr:nvSpPr>
        <xdr:cNvPr id="45" name="Text Box 19"/>
        <xdr:cNvSpPr txBox="1">
          <a:spLocks noChangeArrowheads="1"/>
        </xdr:cNvSpPr>
      </xdr:nvSpPr>
      <xdr:spPr>
        <a:xfrm>
          <a:off x="533400" y="4495800"/>
          <a:ext cx="1628775" cy="190500"/>
        </a:xfrm>
        <a:prstGeom prst="rect">
          <a:avLst/>
        </a:prstGeom>
        <a:solidFill>
          <a:srgbClr val="66FFCC"/>
        </a:solidFill>
        <a:ln w="9525" cmpd="sng">
          <a:noFill/>
        </a:ln>
      </xdr:spPr>
      <xdr:txBody>
        <a:bodyPr vertOverflow="clip" wrap="square" lIns="0" tIns="0" rIns="0" bIns="0" anchor="ctr"/>
        <a:p>
          <a:pPr algn="ctr">
            <a:defRPr/>
          </a:pPr>
          <a:r>
            <a:rPr lang="en-US" cap="none" sz="900" b="1" i="0" u="none" baseline="0">
              <a:solidFill>
                <a:srgbClr val="333300"/>
              </a:solidFill>
              <a:latin typeface="ＭＳ Ｐゴシック"/>
              <a:ea typeface="ＭＳ Ｐゴシック"/>
              <a:cs typeface="ＭＳ Ｐゴシック"/>
            </a:rPr>
            <a:t>06a__</a:t>
          </a:r>
          <a:r>
            <a:rPr lang="en-US" cap="none" sz="900" b="1" i="0" u="none" baseline="0">
              <a:solidFill>
                <a:srgbClr val="333300"/>
              </a:solidFill>
              <a:latin typeface="ＭＳ Ｐゴシック"/>
              <a:ea typeface="ＭＳ Ｐゴシック"/>
              <a:cs typeface="ＭＳ Ｐゴシック"/>
            </a:rPr>
            <a:t>ﾊﾟﾌｫｰﾏﾝｽ向上</a:t>
          </a:r>
          <a:r>
            <a:rPr lang="en-US" cap="none" sz="900" b="1" i="0" u="none" baseline="0">
              <a:solidFill>
                <a:srgbClr val="333300"/>
              </a:solidFill>
              <a:latin typeface="ＭＳ Ｐゴシック"/>
              <a:ea typeface="ＭＳ Ｐゴシック"/>
              <a:cs typeface="ＭＳ Ｐゴシック"/>
            </a:rPr>
            <a:t>SQL</a:t>
          </a:r>
          <a:r>
            <a:rPr lang="en-US" cap="none" sz="900" b="1" i="0" u="none" baseline="0">
              <a:solidFill>
                <a:srgbClr val="333300"/>
              </a:solidFill>
              <a:latin typeface="ＭＳ Ｐゴシック"/>
              <a:ea typeface="ＭＳ Ｐゴシック"/>
              <a:cs typeface="ＭＳ Ｐゴシック"/>
            </a:rPr>
            <a:t>ﾁｭｰﾆﾝｸﾞ</a:t>
          </a:r>
        </a:p>
      </xdr:txBody>
    </xdr:sp>
    <xdr:clientData/>
  </xdr:oneCellAnchor>
  <xdr:oneCellAnchor>
    <xdr:from>
      <xdr:col>9</xdr:col>
      <xdr:colOff>257175</xdr:colOff>
      <xdr:row>22</xdr:row>
      <xdr:rowOff>28575</xdr:rowOff>
    </xdr:from>
    <xdr:ext cx="1381125" cy="142875"/>
    <xdr:sp>
      <xdr:nvSpPr>
        <xdr:cNvPr id="46" name="Text Box 25"/>
        <xdr:cNvSpPr txBox="1">
          <a:spLocks noChangeArrowheads="1"/>
        </xdr:cNvSpPr>
      </xdr:nvSpPr>
      <xdr:spPr>
        <a:xfrm>
          <a:off x="3114675" y="6791325"/>
          <a:ext cx="1381125" cy="142875"/>
        </a:xfrm>
        <a:prstGeom prst="rect">
          <a:avLst/>
        </a:prstGeom>
        <a:solidFill>
          <a:srgbClr val="DBDBDB"/>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20j_</a:t>
          </a:r>
          <a:r>
            <a:rPr lang="en-US" cap="none" sz="900" b="1" i="0" u="none" baseline="0">
              <a:solidFill>
                <a:srgbClr val="993300"/>
              </a:solidFill>
              <a:latin typeface="ＭＳ Ｐゴシック"/>
              <a:ea typeface="ＭＳ Ｐゴシック"/>
              <a:cs typeface="ＭＳ Ｐゴシック"/>
            </a:rPr>
            <a:t>ｻｲﾊﾞｰ攻撃ｲﾝｼﾃﾞﾝﾄ対応</a:t>
          </a:r>
        </a:p>
      </xdr:txBody>
    </xdr:sp>
    <xdr:clientData/>
  </xdr:oneCellAnchor>
  <xdr:oneCellAnchor>
    <xdr:from>
      <xdr:col>16</xdr:col>
      <xdr:colOff>238125</xdr:colOff>
      <xdr:row>6</xdr:row>
      <xdr:rowOff>28575</xdr:rowOff>
    </xdr:from>
    <xdr:ext cx="1400175" cy="171450"/>
    <xdr:sp>
      <xdr:nvSpPr>
        <xdr:cNvPr id="47" name="Text Box 24"/>
        <xdr:cNvSpPr txBox="1">
          <a:spLocks noChangeArrowheads="1"/>
        </xdr:cNvSpPr>
      </xdr:nvSpPr>
      <xdr:spPr>
        <a:xfrm>
          <a:off x="5429250" y="1524000"/>
          <a:ext cx="1400175" cy="171450"/>
        </a:xfrm>
        <a:prstGeom prst="rect">
          <a:avLst/>
        </a:prstGeom>
        <a:solidFill>
          <a:srgbClr val="66FF99"/>
        </a:solidFill>
        <a:ln w="9525" cmpd="sng">
          <a:noFill/>
        </a:ln>
      </xdr:spPr>
      <xdr:txBody>
        <a:bodyPr vertOverflow="clip" wrap="square" lIns="0" tIns="0" rIns="0" bIns="0"/>
        <a:p>
          <a:pPr algn="ctr">
            <a:defRPr/>
          </a:pP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FF0000"/>
              </a:solidFill>
              <a:latin typeface="ＭＳ Ｐゴシック"/>
              <a:ea typeface="ＭＳ Ｐゴシック"/>
              <a:cs typeface="ＭＳ Ｐゴシック"/>
            </a:rPr>
            <a:t>02j_</a:t>
          </a:r>
          <a:r>
            <a:rPr lang="en-US" cap="none" sz="900" b="1" i="0" u="none" baseline="0">
              <a:solidFill>
                <a:srgbClr val="FF0000"/>
              </a:solidFill>
              <a:latin typeface="ＭＳ Ｐゴシック"/>
              <a:ea typeface="ＭＳ Ｐゴシック"/>
              <a:cs typeface="ＭＳ Ｐゴシック"/>
            </a:rPr>
            <a:t>統計学によるデータ分析</a:t>
          </a:r>
        </a:p>
      </xdr:txBody>
    </xdr:sp>
    <xdr:clientData/>
  </xdr:oneCellAnchor>
  <xdr:oneCellAnchor>
    <xdr:from>
      <xdr:col>17</xdr:col>
      <xdr:colOff>238125</xdr:colOff>
      <xdr:row>9</xdr:row>
      <xdr:rowOff>19050</xdr:rowOff>
    </xdr:from>
    <xdr:ext cx="1066800" cy="114300"/>
    <xdr:sp>
      <xdr:nvSpPr>
        <xdr:cNvPr id="48" name="Text Box 8"/>
        <xdr:cNvSpPr txBox="1">
          <a:spLocks noChangeArrowheads="1"/>
        </xdr:cNvSpPr>
      </xdr:nvSpPr>
      <xdr:spPr>
        <a:xfrm>
          <a:off x="5762625" y="2600325"/>
          <a:ext cx="1066800" cy="114300"/>
        </a:xfrm>
        <a:prstGeom prst="rect">
          <a:avLst/>
        </a:prstGeom>
        <a:solidFill>
          <a:srgbClr val="66FF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ﾃﾞｰﾀﾍﾞｰｽ設計</a:t>
          </a:r>
          <a:r>
            <a:rPr lang="en-US" cap="none" sz="900" b="1" i="0" u="none" baseline="0">
              <a:solidFill>
                <a:srgbClr val="0000FF"/>
              </a:solidFill>
              <a:latin typeface="ＭＳ Ｐゴシック"/>
              <a:ea typeface="ＭＳ Ｐゴシック"/>
              <a:cs typeface="ＭＳ Ｐゴシック"/>
            </a:rPr>
            <a:t>WS</a:t>
          </a:r>
        </a:p>
      </xdr:txBody>
    </xdr:sp>
    <xdr:clientData/>
  </xdr:oneCellAnchor>
  <xdr:oneCellAnchor>
    <xdr:from>
      <xdr:col>10</xdr:col>
      <xdr:colOff>76200</xdr:colOff>
      <xdr:row>13</xdr:row>
      <xdr:rowOff>66675</xdr:rowOff>
    </xdr:from>
    <xdr:ext cx="1238250" cy="142875"/>
    <xdr:sp>
      <xdr:nvSpPr>
        <xdr:cNvPr id="49" name="Text Box 24"/>
        <xdr:cNvSpPr txBox="1">
          <a:spLocks noChangeArrowheads="1"/>
        </xdr:cNvSpPr>
      </xdr:nvSpPr>
      <xdr:spPr>
        <a:xfrm>
          <a:off x="3267075" y="3829050"/>
          <a:ext cx="1238250" cy="142875"/>
        </a:xfrm>
        <a:prstGeom prst="rect">
          <a:avLst/>
        </a:prstGeom>
        <a:solidFill>
          <a:srgbClr val="FFE6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09</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_SE</a:t>
          </a:r>
          <a:r>
            <a:rPr lang="en-US" cap="none" sz="900" b="1" i="0" u="none" baseline="0">
              <a:solidFill>
                <a:srgbClr val="0000FF"/>
              </a:solidFill>
              <a:latin typeface="ＭＳ Ｐゴシック"/>
              <a:ea typeface="ＭＳ Ｐゴシック"/>
              <a:cs typeface="ＭＳ Ｐゴシック"/>
            </a:rPr>
            <a:t>の問題解決スキル</a:t>
          </a:r>
        </a:p>
      </xdr:txBody>
    </xdr:sp>
    <xdr:clientData/>
  </xdr:oneCellAnchor>
  <xdr:oneCellAnchor>
    <xdr:from>
      <xdr:col>10</xdr:col>
      <xdr:colOff>104775</xdr:colOff>
      <xdr:row>7</xdr:row>
      <xdr:rowOff>38100</xdr:rowOff>
    </xdr:from>
    <xdr:ext cx="1190625" cy="66675"/>
    <xdr:sp>
      <xdr:nvSpPr>
        <xdr:cNvPr id="50" name="Text Box 21"/>
        <xdr:cNvSpPr txBox="1">
          <a:spLocks noChangeArrowheads="1"/>
        </xdr:cNvSpPr>
      </xdr:nvSpPr>
      <xdr:spPr>
        <a:xfrm>
          <a:off x="3295650" y="1895475"/>
          <a:ext cx="1190625" cy="66675"/>
        </a:xfrm>
        <a:prstGeom prst="rect">
          <a:avLst/>
        </a:prstGeom>
        <a:solidFill>
          <a:srgbClr val="CC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01j_</a:t>
          </a:r>
          <a:r>
            <a:rPr lang="en-US" cap="none" sz="900" b="1" i="0" u="none" baseline="0">
              <a:solidFill>
                <a:srgbClr val="0000FF"/>
              </a:solidFill>
              <a:latin typeface="ＭＳ Ｐゴシック"/>
              <a:ea typeface="ＭＳ Ｐゴシック"/>
              <a:cs typeface="ＭＳ Ｐゴシック"/>
            </a:rPr>
            <a:t> </a:t>
          </a:r>
          <a:r>
            <a:rPr lang="en-US" cap="none" sz="800" b="1" i="0" u="none" baseline="0">
              <a:solidFill>
                <a:srgbClr val="0000FF"/>
              </a:solidFill>
              <a:latin typeface="ＭＳ Ｐゴシック"/>
              <a:ea typeface="ＭＳ Ｐゴシック"/>
              <a:cs typeface="ＭＳ Ｐゴシック"/>
            </a:rPr>
            <a:t>ﾈｯﾄﾜｰｸと</a:t>
          </a:r>
          <a:r>
            <a:rPr lang="en-US" cap="none" sz="900" b="1" i="0" u="none" baseline="0">
              <a:solidFill>
                <a:srgbClr val="0000FF"/>
              </a:solidFill>
              <a:latin typeface="ＭＳ Ｐゴシック"/>
              <a:ea typeface="ＭＳ Ｐゴシック"/>
              <a:cs typeface="ＭＳ Ｐゴシック"/>
            </a:rPr>
            <a:t>セキュリティ</a:t>
          </a:r>
        </a:p>
      </xdr:txBody>
    </xdr:sp>
    <xdr:clientData/>
  </xdr:oneCellAnchor>
  <xdr:oneCellAnchor>
    <xdr:from>
      <xdr:col>2</xdr:col>
      <xdr:colOff>0</xdr:colOff>
      <xdr:row>14</xdr:row>
      <xdr:rowOff>28575</xdr:rowOff>
    </xdr:from>
    <xdr:ext cx="1638300" cy="142875"/>
    <xdr:sp>
      <xdr:nvSpPr>
        <xdr:cNvPr id="51" name="Text Box 21"/>
        <xdr:cNvSpPr txBox="1">
          <a:spLocks noChangeArrowheads="1"/>
        </xdr:cNvSpPr>
      </xdr:nvSpPr>
      <xdr:spPr>
        <a:xfrm>
          <a:off x="523875" y="4152900"/>
          <a:ext cx="1638300" cy="142875"/>
        </a:xfrm>
        <a:prstGeom prst="rect">
          <a:avLst/>
        </a:prstGeom>
        <a:solidFill>
          <a:srgbClr val="CCC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05</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ﾈｯﾄﾜｰｸ基礎技術と運用管理</a:t>
          </a:r>
        </a:p>
      </xdr:txBody>
    </xdr:sp>
    <xdr:clientData/>
  </xdr:oneCellAnchor>
  <xdr:oneCellAnchor>
    <xdr:from>
      <xdr:col>2</xdr:col>
      <xdr:colOff>133350</xdr:colOff>
      <xdr:row>16</xdr:row>
      <xdr:rowOff>38100</xdr:rowOff>
    </xdr:from>
    <xdr:ext cx="1466850" cy="123825"/>
    <xdr:sp>
      <xdr:nvSpPr>
        <xdr:cNvPr id="52" name="Text Box 19"/>
        <xdr:cNvSpPr txBox="1">
          <a:spLocks noChangeArrowheads="1"/>
        </xdr:cNvSpPr>
      </xdr:nvSpPr>
      <xdr:spPr>
        <a:xfrm>
          <a:off x="657225" y="4886325"/>
          <a:ext cx="1466850" cy="123825"/>
        </a:xfrm>
        <a:prstGeom prst="rect">
          <a:avLst/>
        </a:prstGeom>
        <a:solidFill>
          <a:srgbClr val="FF9999"/>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07</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業務分析設計（要件定義</a:t>
          </a:r>
          <a:r>
            <a:rPr lang="en-US" cap="none" sz="900" b="1" i="0" u="none" baseline="0">
              <a:solidFill>
                <a:srgbClr val="993300"/>
              </a:solidFill>
              <a:latin typeface="ＭＳ Ｐゴシック"/>
              <a:ea typeface="ＭＳ Ｐゴシック"/>
              <a:cs typeface="ＭＳ Ｐゴシック"/>
            </a:rPr>
            <a:t>)</a:t>
          </a:r>
        </a:p>
      </xdr:txBody>
    </xdr:sp>
    <xdr:clientData/>
  </xdr:oneCellAnchor>
  <xdr:oneCellAnchor>
    <xdr:from>
      <xdr:col>16</xdr:col>
      <xdr:colOff>190500</xdr:colOff>
      <xdr:row>7</xdr:row>
      <xdr:rowOff>28575</xdr:rowOff>
    </xdr:from>
    <xdr:ext cx="1466850" cy="161925"/>
    <xdr:sp>
      <xdr:nvSpPr>
        <xdr:cNvPr id="53" name="Text Box 19"/>
        <xdr:cNvSpPr txBox="1">
          <a:spLocks noChangeArrowheads="1"/>
        </xdr:cNvSpPr>
      </xdr:nvSpPr>
      <xdr:spPr>
        <a:xfrm>
          <a:off x="5381625" y="1885950"/>
          <a:ext cx="1466850" cy="161925"/>
        </a:xfrm>
        <a:prstGeom prst="rect">
          <a:avLst/>
        </a:prstGeom>
        <a:solidFill>
          <a:srgbClr val="CCECFF"/>
        </a:solidFill>
        <a:ln w="9525" cmpd="sng">
          <a:noFill/>
        </a:ln>
      </xdr:spPr>
      <xdr:txBody>
        <a:bodyPr vertOverflow="clip" wrap="square" lIns="0" tIns="0" rIns="0" bIns="0" anchor="ctr"/>
        <a:p>
          <a:pPr algn="ctr">
            <a:defRPr/>
          </a:pPr>
          <a:r>
            <a:rPr lang="en-US" cap="none" sz="900" b="1" i="0" u="none" baseline="0">
              <a:solidFill>
                <a:srgbClr val="FF0000"/>
              </a:solidFill>
              <a:latin typeface="ＭＳ Ｐゴシック"/>
              <a:ea typeface="ＭＳ Ｐゴシック"/>
              <a:cs typeface="ＭＳ Ｐゴシック"/>
            </a:rPr>
            <a:t>03j_</a:t>
          </a:r>
          <a:r>
            <a:rPr lang="en-US" cap="none" sz="900" b="1" i="0" u="none" baseline="0">
              <a:solidFill>
                <a:srgbClr val="FF0000"/>
              </a:solidFill>
              <a:latin typeface="ＭＳ Ｐゴシック"/>
              <a:ea typeface="ＭＳ Ｐゴシック"/>
              <a:cs typeface="ＭＳ Ｐゴシック"/>
            </a:rPr>
            <a:t>ﾌﾟﾛｼﾞｪｸトのﾏﾈｰｼﾞﾒﾝﾄ技法</a:t>
          </a:r>
        </a:p>
      </xdr:txBody>
    </xdr:sp>
    <xdr:clientData/>
  </xdr:oneCellAnchor>
  <xdr:oneCellAnchor>
    <xdr:from>
      <xdr:col>1</xdr:col>
      <xdr:colOff>66675</xdr:colOff>
      <xdr:row>22</xdr:row>
      <xdr:rowOff>19050</xdr:rowOff>
    </xdr:from>
    <xdr:ext cx="1924050" cy="180975"/>
    <xdr:sp>
      <xdr:nvSpPr>
        <xdr:cNvPr id="54" name="Text Box 19"/>
        <xdr:cNvSpPr txBox="1">
          <a:spLocks noChangeArrowheads="1"/>
        </xdr:cNvSpPr>
      </xdr:nvSpPr>
      <xdr:spPr>
        <a:xfrm>
          <a:off x="257175" y="6781800"/>
          <a:ext cx="1924050" cy="180975"/>
        </a:xfrm>
        <a:prstGeom prst="rect">
          <a:avLst/>
        </a:prstGeom>
        <a:solidFill>
          <a:srgbClr val="CCECFF"/>
        </a:solidFill>
        <a:ln w="9525" cmpd="sng">
          <a:noFill/>
        </a:ln>
      </xdr:spPr>
      <xdr:txBody>
        <a:bodyPr vertOverflow="clip" wrap="square" lIns="0" tIns="0" rIns="0" bIns="0" anchor="ctr"/>
        <a:p>
          <a:pPr algn="ctr">
            <a:defRPr/>
          </a:pPr>
          <a:r>
            <a:rPr lang="en-US" cap="none" sz="900" b="1" i="0" u="none" baseline="0">
              <a:solidFill>
                <a:srgbClr val="0000FF"/>
              </a:solidFill>
              <a:latin typeface="ＭＳ Ｐゴシック"/>
              <a:ea typeface="ＭＳ Ｐゴシック"/>
              <a:cs typeface="ＭＳ Ｐゴシック"/>
            </a:rPr>
            <a:t>16</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ｼｽﾃﾑ企画・運用管理者のﾌﾟﾛｾｽ改善</a:t>
          </a:r>
        </a:p>
      </xdr:txBody>
    </xdr:sp>
    <xdr:clientData/>
  </xdr:oneCellAnchor>
  <xdr:oneCellAnchor>
    <xdr:from>
      <xdr:col>9</xdr:col>
      <xdr:colOff>76200</xdr:colOff>
      <xdr:row>16</xdr:row>
      <xdr:rowOff>19050</xdr:rowOff>
    </xdr:from>
    <xdr:ext cx="895350" cy="171450"/>
    <xdr:sp>
      <xdr:nvSpPr>
        <xdr:cNvPr id="55" name="Text Box 26"/>
        <xdr:cNvSpPr txBox="1">
          <a:spLocks noChangeArrowheads="1"/>
        </xdr:cNvSpPr>
      </xdr:nvSpPr>
      <xdr:spPr>
        <a:xfrm>
          <a:off x="2933700" y="4867275"/>
          <a:ext cx="895350" cy="171450"/>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0000FF"/>
              </a:solidFill>
              <a:latin typeface="ＭＳ Ｐゴシック"/>
              <a:ea typeface="ＭＳ Ｐゴシック"/>
              <a:cs typeface="ＭＳ Ｐゴシック"/>
            </a:rPr>
            <a:t>11</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文章化技法</a:t>
          </a:r>
        </a:p>
      </xdr:txBody>
    </xdr:sp>
    <xdr:clientData/>
  </xdr:oneCellAnchor>
  <xdr:oneCellAnchor>
    <xdr:from>
      <xdr:col>2</xdr:col>
      <xdr:colOff>295275</xdr:colOff>
      <xdr:row>30</xdr:row>
      <xdr:rowOff>38100</xdr:rowOff>
    </xdr:from>
    <xdr:ext cx="1352550" cy="152400"/>
    <xdr:sp>
      <xdr:nvSpPr>
        <xdr:cNvPr id="56" name="Text Box 23"/>
        <xdr:cNvSpPr txBox="1">
          <a:spLocks noChangeArrowheads="1"/>
        </xdr:cNvSpPr>
      </xdr:nvSpPr>
      <xdr:spPr>
        <a:xfrm>
          <a:off x="819150" y="9448800"/>
          <a:ext cx="1352550" cy="152400"/>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JISA</a:t>
          </a:r>
          <a:r>
            <a:rPr lang="en-US" cap="none" sz="900" b="1" i="0" u="none" baseline="0">
              <a:solidFill>
                <a:srgbClr val="008080"/>
              </a:solidFill>
              <a:latin typeface="ＭＳ Ｐゴシック"/>
              <a:ea typeface="ＭＳ Ｐゴシック"/>
              <a:cs typeface="ＭＳ Ｐゴシック"/>
            </a:rPr>
            <a:t>「</a:t>
          </a:r>
          <a:r>
            <a:rPr lang="en-US" cap="none" sz="900" b="1" i="0" u="none" baseline="0">
              <a:solidFill>
                <a:srgbClr val="008080"/>
              </a:solidFill>
              <a:latin typeface="ＭＳ Ｐゴシック"/>
              <a:ea typeface="ＭＳ Ｐゴシック"/>
              <a:cs typeface="ＭＳ Ｐゴシック"/>
            </a:rPr>
            <a:t>IoT</a:t>
          </a:r>
          <a:r>
            <a:rPr lang="en-US" cap="none" sz="900" b="1" i="0" u="none" baseline="0">
              <a:solidFill>
                <a:srgbClr val="008080"/>
              </a:solidFill>
              <a:latin typeface="ＭＳ Ｐゴシック"/>
              <a:ea typeface="ＭＳ Ｐゴシック"/>
              <a:cs typeface="ＭＳ Ｐゴシック"/>
            </a:rPr>
            <a:t>ﾃﾞﾊﾞｲｽ開発研修」</a:t>
          </a:r>
        </a:p>
      </xdr:txBody>
    </xdr:sp>
    <xdr:clientData/>
  </xdr:oneCellAnchor>
  <xdr:oneCellAnchor>
    <xdr:from>
      <xdr:col>17</xdr:col>
      <xdr:colOff>0</xdr:colOff>
      <xdr:row>23</xdr:row>
      <xdr:rowOff>38100</xdr:rowOff>
    </xdr:from>
    <xdr:ext cx="1314450" cy="152400"/>
    <xdr:sp>
      <xdr:nvSpPr>
        <xdr:cNvPr id="57" name="Text Box 23"/>
        <xdr:cNvSpPr txBox="1">
          <a:spLocks noChangeArrowheads="1"/>
        </xdr:cNvSpPr>
      </xdr:nvSpPr>
      <xdr:spPr>
        <a:xfrm>
          <a:off x="5524500" y="7162800"/>
          <a:ext cx="1314450" cy="152400"/>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JISA</a:t>
          </a:r>
          <a:r>
            <a:rPr lang="en-US" cap="none" sz="900" b="1" i="0" u="none" baseline="0">
              <a:solidFill>
                <a:srgbClr val="008080"/>
              </a:solidFill>
              <a:latin typeface="ＭＳ Ｐゴシック"/>
              <a:ea typeface="ＭＳ Ｐゴシック"/>
              <a:cs typeface="ＭＳ Ｐゴシック"/>
            </a:rPr>
            <a:t>「ｻｲﾊﾞｰｾｷｭﾘﾃｨ研修」</a:t>
          </a:r>
        </a:p>
      </xdr:txBody>
    </xdr:sp>
    <xdr:clientData/>
  </xdr:oneCellAnchor>
  <xdr:oneCellAnchor>
    <xdr:from>
      <xdr:col>18</xdr:col>
      <xdr:colOff>66675</xdr:colOff>
      <xdr:row>17</xdr:row>
      <xdr:rowOff>9525</xdr:rowOff>
    </xdr:from>
    <xdr:ext cx="904875" cy="180975"/>
    <xdr:sp>
      <xdr:nvSpPr>
        <xdr:cNvPr id="58" name="Text Box 26"/>
        <xdr:cNvSpPr txBox="1">
          <a:spLocks noChangeArrowheads="1"/>
        </xdr:cNvSpPr>
      </xdr:nvSpPr>
      <xdr:spPr>
        <a:xfrm>
          <a:off x="5924550" y="5219700"/>
          <a:ext cx="904875" cy="180975"/>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993300"/>
              </a:solidFill>
              <a:latin typeface="ＭＳ Ｐゴシック"/>
              <a:ea typeface="ＭＳ Ｐゴシック"/>
              <a:cs typeface="ＭＳ Ｐゴシック"/>
            </a:rPr>
            <a:t>15s_</a:t>
          </a:r>
          <a:r>
            <a:rPr lang="en-US" cap="none" sz="900" b="1" i="0" u="none" baseline="0">
              <a:solidFill>
                <a:srgbClr val="993300"/>
              </a:solidFill>
              <a:latin typeface="ＭＳ Ｐゴシック"/>
              <a:ea typeface="ＭＳ Ｐゴシック"/>
              <a:cs typeface="ＭＳ Ｐゴシック"/>
            </a:rPr>
            <a:t>ﾈｺﾞｼｴｰｼｮﾝ</a:t>
          </a:r>
        </a:p>
      </xdr:txBody>
    </xdr:sp>
    <xdr:clientData/>
  </xdr:oneCellAnchor>
  <xdr:oneCellAnchor>
    <xdr:from>
      <xdr:col>15</xdr:col>
      <xdr:colOff>209550</xdr:colOff>
      <xdr:row>15</xdr:row>
      <xdr:rowOff>28575</xdr:rowOff>
    </xdr:from>
    <xdr:ext cx="1752600" cy="142875"/>
    <xdr:sp>
      <xdr:nvSpPr>
        <xdr:cNvPr id="59" name="Text Box 26"/>
        <xdr:cNvSpPr txBox="1">
          <a:spLocks noChangeArrowheads="1"/>
        </xdr:cNvSpPr>
      </xdr:nvSpPr>
      <xdr:spPr>
        <a:xfrm>
          <a:off x="5067300" y="4514850"/>
          <a:ext cx="1752600" cy="142875"/>
        </a:xfrm>
        <a:prstGeom prst="rect">
          <a:avLst/>
        </a:prstGeom>
        <a:solidFill>
          <a:srgbClr val="CCECFF"/>
        </a:solidFill>
        <a:ln w="9525" cmpd="sng">
          <a:noFill/>
        </a:ln>
      </xdr:spPr>
      <xdr:txBody>
        <a:bodyPr vertOverflow="clip" wrap="square" lIns="18288" tIns="18288" rIns="0" bIns="0" anchor="ctr"/>
        <a:p>
          <a:pPr algn="ctr">
            <a:defRPr/>
          </a:pPr>
          <a:r>
            <a:rPr lang="en-US" cap="none" sz="900" b="1" i="0" u="none" baseline="0">
              <a:solidFill>
                <a:srgbClr val="FF0000"/>
              </a:solidFill>
              <a:latin typeface="ＭＳ Ｐゴシック"/>
              <a:ea typeface="ＭＳ Ｐゴシック"/>
              <a:cs typeface="ＭＳ Ｐゴシック"/>
            </a:rPr>
            <a:t>14</a:t>
          </a:r>
          <a:r>
            <a:rPr lang="en-US" cap="none" sz="900" b="1" i="0" u="none" baseline="0">
              <a:solidFill>
                <a:srgbClr val="FF0000"/>
              </a:solidFill>
              <a:latin typeface="ＭＳ Ｐゴシック"/>
              <a:ea typeface="ＭＳ Ｐゴシック"/>
              <a:cs typeface="ＭＳ Ｐゴシック"/>
            </a:rPr>
            <a:t>ｊ</a:t>
          </a:r>
          <a:r>
            <a:rPr lang="en-US" cap="none" sz="900" b="1" i="0" u="none" baseline="0">
              <a:solidFill>
                <a:srgbClr val="FF0000"/>
              </a:solidFill>
              <a:latin typeface="ＭＳ Ｐゴシック"/>
              <a:ea typeface="ＭＳ Ｐゴシック"/>
              <a:cs typeface="ＭＳ Ｐゴシック"/>
            </a:rPr>
            <a:t>_</a:t>
          </a:r>
          <a:r>
            <a:rPr lang="en-US" cap="none" sz="900" b="1" i="0" u="none" baseline="0">
              <a:solidFill>
                <a:srgbClr val="FF0000"/>
              </a:solidFill>
              <a:latin typeface="ＭＳ Ｐゴシック"/>
              <a:ea typeface="ＭＳ Ｐゴシック"/>
              <a:cs typeface="ＭＳ Ｐゴシック"/>
            </a:rPr>
            <a:t>心理学による</a:t>
          </a:r>
          <a:r>
            <a:rPr lang="en-US" cap="none" sz="900" b="1" i="0" u="none" baseline="0">
              <a:solidFill>
                <a:srgbClr val="FF0000"/>
              </a:solidFill>
              <a:latin typeface="ＭＳ Ｐゴシック"/>
              <a:ea typeface="ＭＳ Ｐゴシック"/>
              <a:cs typeface="ＭＳ Ｐゴシック"/>
            </a:rPr>
            <a:t>Pj</a:t>
          </a:r>
          <a:r>
            <a:rPr lang="en-US" cap="none" sz="900" b="1" i="0" u="none" baseline="0">
              <a:solidFill>
                <a:srgbClr val="FF0000"/>
              </a:solidFill>
              <a:latin typeface="ＭＳ Ｐゴシック"/>
              <a:ea typeface="ＭＳ Ｐゴシック"/>
              <a:cs typeface="ＭＳ Ｐゴシック"/>
            </a:rPr>
            <a:t>ﾒﾝﾊﾞｰ管理・育成</a:t>
          </a:r>
        </a:p>
      </xdr:txBody>
    </xdr:sp>
    <xdr:clientData/>
  </xdr:oneCellAnchor>
  <xdr:oneCellAnchor>
    <xdr:from>
      <xdr:col>16</xdr:col>
      <xdr:colOff>66675</xdr:colOff>
      <xdr:row>13</xdr:row>
      <xdr:rowOff>28575</xdr:rowOff>
    </xdr:from>
    <xdr:ext cx="1543050" cy="152400"/>
    <xdr:sp>
      <xdr:nvSpPr>
        <xdr:cNvPr id="60" name="Text Box 19"/>
        <xdr:cNvSpPr txBox="1">
          <a:spLocks noChangeArrowheads="1"/>
        </xdr:cNvSpPr>
      </xdr:nvSpPr>
      <xdr:spPr>
        <a:xfrm>
          <a:off x="5257800" y="3790950"/>
          <a:ext cx="1543050" cy="152400"/>
        </a:xfrm>
        <a:prstGeom prst="rect">
          <a:avLst/>
        </a:prstGeom>
        <a:solidFill>
          <a:srgbClr val="FFFF00"/>
        </a:solidFill>
        <a:ln w="9525" cmpd="sng">
          <a:noFill/>
        </a:ln>
      </xdr:spPr>
      <xdr:txBody>
        <a:bodyPr vertOverflow="clip" wrap="square" lIns="0" tIns="0" rIns="0" bIns="0"/>
        <a:p>
          <a:pPr algn="ctr">
            <a:defRPr/>
          </a:pPr>
          <a:r>
            <a:rPr lang="en-US" cap="none" sz="800" b="1" i="0" u="none" baseline="0">
              <a:solidFill>
                <a:srgbClr val="0000FF"/>
              </a:solidFill>
              <a:latin typeface="ＭＳ Ｐゴシック"/>
              <a:ea typeface="ＭＳ Ｐゴシック"/>
              <a:cs typeface="ＭＳ Ｐゴシック"/>
            </a:rPr>
            <a:t>12</a:t>
          </a:r>
          <a:r>
            <a:rPr lang="en-US" cap="none" sz="800" b="1" i="0" u="none" baseline="0">
              <a:solidFill>
                <a:srgbClr val="0000FF"/>
              </a:solidFill>
              <a:latin typeface="ＭＳ Ｐゴシック"/>
              <a:ea typeface="ＭＳ Ｐゴシック"/>
              <a:cs typeface="ＭＳ Ｐゴシック"/>
            </a:rPr>
            <a:t>ｓ</a:t>
          </a:r>
          <a:r>
            <a:rPr lang="en-US" cap="none" sz="800" b="1" i="0" u="none" baseline="0">
              <a:solidFill>
                <a:srgbClr val="0000FF"/>
              </a:solidFill>
              <a:latin typeface="ＭＳ Ｐゴシック"/>
              <a:ea typeface="ＭＳ Ｐゴシック"/>
              <a:cs typeface="ＭＳ Ｐゴシック"/>
            </a:rPr>
            <a:t>_</a:t>
          </a:r>
          <a:r>
            <a:rPr lang="en-US" cap="none" sz="800" b="1" i="0" u="none" baseline="0">
              <a:solidFill>
                <a:srgbClr val="0000FF"/>
              </a:solidFill>
              <a:latin typeface="ＭＳ Ｐゴシック"/>
              <a:ea typeface="ＭＳ Ｐゴシック"/>
              <a:cs typeface="ＭＳ Ｐゴシック"/>
            </a:rPr>
            <a:t> </a:t>
          </a:r>
          <a:r>
            <a:rPr lang="en-US" cap="none" sz="800" b="1" i="0" u="none" baseline="0">
              <a:solidFill>
                <a:srgbClr val="0000FF"/>
              </a:solidFill>
              <a:latin typeface="ＭＳ Ｐゴシック"/>
              <a:ea typeface="ＭＳ Ｐゴシック"/>
              <a:cs typeface="ＭＳ Ｐゴシック"/>
            </a:rPr>
            <a:t>HTML5</a:t>
          </a:r>
          <a:r>
            <a:rPr lang="en-US" cap="none" sz="800" b="1" i="0" u="none" baseline="0">
              <a:solidFill>
                <a:srgbClr val="0000FF"/>
              </a:solidFill>
              <a:latin typeface="ＭＳ Ｐゴシック"/>
              <a:ea typeface="ＭＳ Ｐゴシック"/>
              <a:cs typeface="ＭＳ Ｐゴシック"/>
            </a:rPr>
            <a:t>・</a:t>
          </a:r>
          <a:r>
            <a:rPr lang="en-US" cap="none" sz="800" b="1" i="0" u="none" baseline="0">
              <a:solidFill>
                <a:srgbClr val="0000FF"/>
              </a:solidFill>
              <a:latin typeface="ＭＳ Ｐゴシック"/>
              <a:ea typeface="ＭＳ Ｐゴシック"/>
              <a:cs typeface="ＭＳ Ｐゴシック"/>
            </a:rPr>
            <a:t>CSS3,</a:t>
          </a:r>
          <a:r>
            <a:rPr lang="en-US" cap="none" sz="800" b="1" i="0" u="none" baseline="0">
              <a:solidFill>
                <a:srgbClr val="0000FF"/>
              </a:solidFill>
              <a:latin typeface="ＭＳ Ｐゴシック"/>
              <a:ea typeface="ＭＳ Ｐゴシック"/>
              <a:cs typeface="ＭＳ Ｐゴシック"/>
            </a:rPr>
            <a:t>ﾏﾙﾁﾃﾞﾊﾞｲｽ対応</a:t>
          </a:r>
        </a:p>
      </xdr:txBody>
    </xdr:sp>
    <xdr:clientData/>
  </xdr:oneCellAnchor>
  <xdr:oneCellAnchor>
    <xdr:from>
      <xdr:col>18</xdr:col>
      <xdr:colOff>238125</xdr:colOff>
      <xdr:row>14</xdr:row>
      <xdr:rowOff>38100</xdr:rowOff>
    </xdr:from>
    <xdr:ext cx="609600" cy="161925"/>
    <xdr:sp>
      <xdr:nvSpPr>
        <xdr:cNvPr id="61" name="Text Box 23"/>
        <xdr:cNvSpPr txBox="1">
          <a:spLocks noChangeArrowheads="1"/>
        </xdr:cNvSpPr>
      </xdr:nvSpPr>
      <xdr:spPr>
        <a:xfrm>
          <a:off x="6096000" y="4162425"/>
          <a:ext cx="609600"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01</a:t>
          </a:r>
        </a:p>
      </xdr:txBody>
    </xdr:sp>
    <xdr:clientData/>
  </xdr:oneCellAnchor>
  <xdr:oneCellAnchor>
    <xdr:from>
      <xdr:col>2</xdr:col>
      <xdr:colOff>57150</xdr:colOff>
      <xdr:row>25</xdr:row>
      <xdr:rowOff>28575</xdr:rowOff>
    </xdr:from>
    <xdr:ext cx="1581150" cy="142875"/>
    <xdr:sp>
      <xdr:nvSpPr>
        <xdr:cNvPr id="62" name="Text Box 25"/>
        <xdr:cNvSpPr txBox="1">
          <a:spLocks noChangeArrowheads="1"/>
        </xdr:cNvSpPr>
      </xdr:nvSpPr>
      <xdr:spPr>
        <a:xfrm>
          <a:off x="581025" y="7877175"/>
          <a:ext cx="1581150" cy="142875"/>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19a_</a:t>
          </a:r>
          <a:r>
            <a:rPr lang="en-US" cap="none" sz="900" b="1" i="0" u="none" baseline="0">
              <a:solidFill>
                <a:srgbClr val="0000FF"/>
              </a:solidFill>
              <a:latin typeface="ＭＳ Ｐゴシック"/>
              <a:ea typeface="ＭＳ Ｐゴシック"/>
              <a:cs typeface="ＭＳ Ｐゴシック"/>
            </a:rPr>
            <a:t>開発者のためのｾｷｭﾘﾃｲ技術</a:t>
          </a:r>
        </a:p>
      </xdr:txBody>
    </xdr:sp>
    <xdr:clientData/>
  </xdr:oneCellAnchor>
  <xdr:oneCellAnchor>
    <xdr:from>
      <xdr:col>2</xdr:col>
      <xdr:colOff>228600</xdr:colOff>
      <xdr:row>24</xdr:row>
      <xdr:rowOff>28575</xdr:rowOff>
    </xdr:from>
    <xdr:ext cx="1390650" cy="142875"/>
    <xdr:sp>
      <xdr:nvSpPr>
        <xdr:cNvPr id="63" name="Text Box 21"/>
        <xdr:cNvSpPr txBox="1">
          <a:spLocks noChangeArrowheads="1"/>
        </xdr:cNvSpPr>
      </xdr:nvSpPr>
      <xdr:spPr>
        <a:xfrm>
          <a:off x="752475" y="7515225"/>
          <a:ext cx="1390650" cy="142875"/>
        </a:xfrm>
        <a:prstGeom prst="rect">
          <a:avLst/>
        </a:prstGeom>
        <a:solidFill>
          <a:srgbClr val="CCCCFF"/>
        </a:solidFill>
        <a:ln w="9525" cmpd="sng">
          <a:noFill/>
        </a:ln>
      </xdr:spPr>
      <xdr:txBody>
        <a:bodyPr vertOverflow="clip" wrap="square" lIns="0" tIns="0" rIns="0" bIns="0" anchor="ctr"/>
        <a:p>
          <a:pPr algn="l">
            <a:defRPr/>
          </a:pPr>
          <a:r>
            <a:rPr lang="en-US" cap="none" sz="900" b="1" i="0" u="none" baseline="0">
              <a:solidFill>
                <a:srgbClr val="FF00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18j_ NW</a:t>
          </a:r>
          <a:r>
            <a:rPr lang="en-US" cap="none" sz="900" b="1" i="0" u="none" baseline="0">
              <a:solidFill>
                <a:srgbClr val="993300"/>
              </a:solidFill>
              <a:latin typeface="ＭＳ Ｐゴシック"/>
              <a:ea typeface="ＭＳ Ｐゴシック"/>
              <a:cs typeface="ＭＳ Ｐゴシック"/>
            </a:rPr>
            <a:t>ﾄﾗﾌﾞﾙ原因分析技術</a:t>
          </a:r>
        </a:p>
      </xdr:txBody>
    </xdr:sp>
    <xdr:clientData/>
  </xdr:oneCellAnchor>
  <xdr:oneCellAnchor>
    <xdr:from>
      <xdr:col>8</xdr:col>
      <xdr:colOff>304800</xdr:colOff>
      <xdr:row>25</xdr:row>
      <xdr:rowOff>19050</xdr:rowOff>
    </xdr:from>
    <xdr:ext cx="1657350" cy="180975"/>
    <xdr:sp>
      <xdr:nvSpPr>
        <xdr:cNvPr id="64" name="Text Box 25"/>
        <xdr:cNvSpPr txBox="1">
          <a:spLocks noChangeArrowheads="1"/>
        </xdr:cNvSpPr>
      </xdr:nvSpPr>
      <xdr:spPr>
        <a:xfrm>
          <a:off x="2828925" y="7867650"/>
          <a:ext cx="1657350" cy="180975"/>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22j_Windows Server 2012</a:t>
          </a:r>
          <a:r>
            <a:rPr lang="en-US" cap="none" sz="900" b="1" i="0" u="none" baseline="0">
              <a:solidFill>
                <a:srgbClr val="993300"/>
              </a:solidFill>
              <a:latin typeface="ＭＳ Ｐゴシック"/>
              <a:ea typeface="ＭＳ Ｐゴシック"/>
              <a:cs typeface="ＭＳ Ｐゴシック"/>
            </a:rPr>
            <a:t>ｼｽﾃﾑ</a:t>
          </a:r>
          <a:r>
            <a:rPr lang="en-US" cap="none" sz="900" b="1" i="0" u="none" baseline="0">
              <a:solidFill>
                <a:srgbClr val="993300"/>
              </a:solidFill>
              <a:latin typeface="ＭＳ Ｐゴシック"/>
              <a:ea typeface="ＭＳ Ｐゴシック"/>
              <a:cs typeface="ＭＳ Ｐゴシック"/>
            </a:rPr>
            <a:t>管理</a:t>
          </a:r>
        </a:p>
      </xdr:txBody>
    </xdr:sp>
    <xdr:clientData/>
  </xdr:oneCellAnchor>
  <xdr:oneCellAnchor>
    <xdr:from>
      <xdr:col>16</xdr:col>
      <xdr:colOff>104775</xdr:colOff>
      <xdr:row>22</xdr:row>
      <xdr:rowOff>38100</xdr:rowOff>
    </xdr:from>
    <xdr:ext cx="1533525" cy="161925"/>
    <xdr:sp>
      <xdr:nvSpPr>
        <xdr:cNvPr id="65" name="Text Box 24"/>
        <xdr:cNvSpPr txBox="1">
          <a:spLocks noChangeArrowheads="1"/>
        </xdr:cNvSpPr>
      </xdr:nvSpPr>
      <xdr:spPr>
        <a:xfrm>
          <a:off x="5295900" y="6800850"/>
          <a:ext cx="1533525" cy="161925"/>
        </a:xfrm>
        <a:prstGeom prst="rect">
          <a:avLst/>
        </a:prstGeom>
        <a:solidFill>
          <a:srgbClr val="F2DCDB"/>
        </a:solidFill>
        <a:ln w="9525" cmpd="sng">
          <a:noFill/>
        </a:ln>
      </xdr:spPr>
      <xdr:txBody>
        <a:bodyPr vertOverflow="clip" wrap="square" lIns="0" tIns="0" rIns="0" bIns="0"/>
        <a:p>
          <a:pPr algn="l">
            <a:defRPr/>
          </a:pPr>
          <a:r>
            <a:rPr lang="en-US" cap="none" sz="900" b="1" i="0" u="none" baseline="0">
              <a:solidFill>
                <a:srgbClr val="008000"/>
              </a:solidFill>
              <a:latin typeface="Calibri"/>
              <a:ea typeface="Calibri"/>
              <a:cs typeface="Calibri"/>
            </a:rPr>
            <a:t>23a_Linux</a:t>
          </a:r>
          <a:r>
            <a:rPr lang="en-US" cap="none" sz="900" b="1" i="0" u="none" baseline="0">
              <a:solidFill>
                <a:srgbClr val="008000"/>
              </a:solidFill>
              <a:latin typeface="ＭＳ Ｐゴシック"/>
              <a:ea typeface="ＭＳ Ｐゴシック"/>
              <a:cs typeface="ＭＳ Ｐゴシック"/>
            </a:rPr>
            <a:t>ｻｰﾊﾞｰ技術</a:t>
          </a:r>
          <a:r>
            <a:rPr lang="en-US" cap="none" sz="900" b="1" i="0" u="none" baseline="0">
              <a:solidFill>
                <a:srgbClr val="008000"/>
              </a:solidFill>
              <a:latin typeface="Calibri"/>
              <a:ea typeface="Calibri"/>
              <a:cs typeface="Calibri"/>
            </a:rPr>
            <a:t>(</a:t>
          </a:r>
          <a:r>
            <a:rPr lang="en-US" cap="none" sz="900" b="1" i="0" u="none" baseline="0">
              <a:solidFill>
                <a:srgbClr val="008000"/>
              </a:solidFill>
              <a:latin typeface="ＭＳ Ｐゴシック"/>
              <a:ea typeface="ＭＳ Ｐゴシック"/>
              <a:cs typeface="ＭＳ Ｐゴシック"/>
            </a:rPr>
            <a:t>中級</a:t>
          </a:r>
          <a:r>
            <a:rPr lang="en-US" cap="none" sz="900" b="1" i="0" u="none" baseline="0">
              <a:solidFill>
                <a:srgbClr val="008000"/>
              </a:solidFill>
              <a:latin typeface="Calibri"/>
              <a:ea typeface="Calibri"/>
              <a:cs typeface="Calibri"/>
            </a:rPr>
            <a:t>)</a:t>
          </a:r>
          <a:r>
            <a:rPr lang="en-US" cap="none" sz="900" b="1" i="0" u="none" baseline="0">
              <a:solidFill>
                <a:srgbClr val="FF0000"/>
              </a:solidFill>
              <a:latin typeface="Calibri"/>
              <a:ea typeface="Calibri"/>
              <a:cs typeface="Calibri"/>
            </a:rPr>
            <a:t>:</a:t>
          </a:r>
          <a:r>
            <a:rPr lang="en-US" cap="none" sz="900" b="1" i="0" u="none" baseline="0">
              <a:solidFill>
                <a:srgbClr val="FF0000"/>
              </a:solidFill>
              <a:latin typeface="ＭＳ Ｐゴシック"/>
              <a:ea typeface="ＭＳ Ｐゴシック"/>
              <a:cs typeface="ＭＳ Ｐゴシック"/>
            </a:rPr>
            <a:t>中止</a:t>
          </a:r>
          <a:r>
            <a:rPr lang="en-US" cap="none" sz="900" b="1" i="0" u="none" baseline="0">
              <a:solidFill>
                <a:srgbClr val="FF0000"/>
              </a:solidFill>
              <a:latin typeface="Calibri"/>
              <a:ea typeface="Calibri"/>
              <a:cs typeface="Calibri"/>
            </a:rPr>
            <a:t>
</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
</a:t>
          </a:r>
          <a:r>
            <a:rPr lang="en-US" cap="none" sz="900" b="1" i="0" u="none" baseline="0">
              <a:solidFill>
                <a:srgbClr val="008000"/>
              </a:solidFill>
              <a:latin typeface="Calibri"/>
              <a:ea typeface="Calibri"/>
              <a:cs typeface="Calibri"/>
            </a:rPr>
            <a:t>)</a:t>
          </a:r>
        </a:p>
      </xdr:txBody>
    </xdr:sp>
    <xdr:clientData/>
  </xdr:oneCellAnchor>
  <xdr:oneCellAnchor>
    <xdr:from>
      <xdr:col>9</xdr:col>
      <xdr:colOff>28575</xdr:colOff>
      <xdr:row>29</xdr:row>
      <xdr:rowOff>66675</xdr:rowOff>
    </xdr:from>
    <xdr:ext cx="1609725" cy="133350"/>
    <xdr:sp>
      <xdr:nvSpPr>
        <xdr:cNvPr id="66" name="Text Box 19"/>
        <xdr:cNvSpPr txBox="1">
          <a:spLocks noChangeArrowheads="1"/>
        </xdr:cNvSpPr>
      </xdr:nvSpPr>
      <xdr:spPr>
        <a:xfrm>
          <a:off x="2886075" y="9115425"/>
          <a:ext cx="1609725" cy="133350"/>
        </a:xfrm>
        <a:prstGeom prst="rect">
          <a:avLst/>
        </a:prstGeom>
        <a:solidFill>
          <a:srgbClr val="FFFF00"/>
        </a:solidFill>
        <a:ln w="9525" cmpd="sng">
          <a:noFill/>
        </a:ln>
      </xdr:spPr>
      <xdr:txBody>
        <a:bodyPr vertOverflow="clip" wrap="square" lIns="0" tIns="0" rIns="0" bIns="0" anchor="ctr"/>
        <a:p>
          <a:pPr algn="ctr">
            <a:defRPr/>
          </a:pPr>
          <a:r>
            <a:rPr lang="en-US" cap="none" sz="900" b="1" i="0" u="none" baseline="0">
              <a:solidFill>
                <a:srgbClr val="993300"/>
              </a:solidFill>
              <a:latin typeface="ＭＳ Ｐゴシック"/>
              <a:ea typeface="ＭＳ Ｐゴシック"/>
              <a:cs typeface="ＭＳ Ｐゴシック"/>
            </a:rPr>
            <a:t>25</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_</a:t>
          </a:r>
          <a:r>
            <a:rPr lang="en-US" cap="none" sz="900" b="1" i="0" u="none" baseline="0">
              <a:solidFill>
                <a:srgbClr val="993300"/>
              </a:solidFill>
              <a:latin typeface="ＭＳ Ｐゴシック"/>
              <a:ea typeface="ＭＳ Ｐゴシック"/>
              <a:cs typeface="ＭＳ Ｐゴシック"/>
            </a:rPr>
            <a:t>Ｗｅｂ標準技術による</a:t>
          </a:r>
          <a:r>
            <a:rPr lang="en-US" cap="none" sz="900" b="1" i="0" u="none" baseline="0">
              <a:solidFill>
                <a:srgbClr val="993300"/>
              </a:solidFill>
              <a:latin typeface="ＭＳ Ｐゴシック"/>
              <a:ea typeface="ＭＳ Ｐゴシック"/>
              <a:cs typeface="ＭＳ Ｐゴシック"/>
            </a:rPr>
            <a:t>App</a:t>
          </a:r>
          <a:r>
            <a:rPr lang="en-US" cap="none" sz="900" b="1" i="0" u="none" baseline="0">
              <a:solidFill>
                <a:srgbClr val="993300"/>
              </a:solidFill>
              <a:latin typeface="ＭＳ Ｐゴシック"/>
              <a:ea typeface="ＭＳ Ｐゴシック"/>
              <a:cs typeface="ＭＳ Ｐゴシック"/>
            </a:rPr>
            <a:t>開発</a:t>
          </a:r>
        </a:p>
      </xdr:txBody>
    </xdr:sp>
    <xdr:clientData/>
  </xdr:oneCellAnchor>
  <xdr:oneCellAnchor>
    <xdr:from>
      <xdr:col>8</xdr:col>
      <xdr:colOff>114300</xdr:colOff>
      <xdr:row>30</xdr:row>
      <xdr:rowOff>28575</xdr:rowOff>
    </xdr:from>
    <xdr:ext cx="1857375" cy="152400"/>
    <xdr:sp>
      <xdr:nvSpPr>
        <xdr:cNvPr id="67" name="Text Box 24"/>
        <xdr:cNvSpPr txBox="1">
          <a:spLocks noChangeArrowheads="1"/>
        </xdr:cNvSpPr>
      </xdr:nvSpPr>
      <xdr:spPr>
        <a:xfrm>
          <a:off x="2638425" y="9439275"/>
          <a:ext cx="1857375" cy="152400"/>
        </a:xfrm>
        <a:prstGeom prst="rect">
          <a:avLst/>
        </a:prstGeom>
        <a:solidFill>
          <a:srgbClr val="FFE699"/>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26s_</a:t>
          </a:r>
          <a:r>
            <a:rPr lang="en-US" cap="none" sz="900" b="1" i="0" u="none" baseline="0">
              <a:solidFill>
                <a:srgbClr val="0000FF"/>
              </a:solidFill>
              <a:latin typeface="ＭＳ Ｐゴシック"/>
              <a:ea typeface="ＭＳ Ｐゴシック"/>
              <a:cs typeface="ＭＳ Ｐゴシック"/>
            </a:rPr>
            <a:t>ロジカル・ライティング＆シンキング</a:t>
          </a:r>
        </a:p>
      </xdr:txBody>
    </xdr:sp>
    <xdr:clientData/>
  </xdr:oneCellAnchor>
  <xdr:oneCellAnchor>
    <xdr:from>
      <xdr:col>2</xdr:col>
      <xdr:colOff>76200</xdr:colOff>
      <xdr:row>31</xdr:row>
      <xdr:rowOff>38100</xdr:rowOff>
    </xdr:from>
    <xdr:ext cx="1581150" cy="142875"/>
    <xdr:sp>
      <xdr:nvSpPr>
        <xdr:cNvPr id="68" name="Text Box 25"/>
        <xdr:cNvSpPr txBox="1">
          <a:spLocks noChangeArrowheads="1"/>
        </xdr:cNvSpPr>
      </xdr:nvSpPr>
      <xdr:spPr>
        <a:xfrm>
          <a:off x="600075" y="9810750"/>
          <a:ext cx="1581150" cy="142875"/>
        </a:xfrm>
        <a:prstGeom prst="rect">
          <a:avLst/>
        </a:prstGeom>
        <a:solidFill>
          <a:srgbClr val="CCECFF"/>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24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ﾌﾟﾛｸﾞﾗﾑ開発ﾚﾋﾞｭｰ・ﾃｽﾄ技術</a:t>
          </a:r>
        </a:p>
      </xdr:txBody>
    </xdr:sp>
    <xdr:clientData/>
  </xdr:oneCellAnchor>
  <xdr:oneCellAnchor>
    <xdr:from>
      <xdr:col>2</xdr:col>
      <xdr:colOff>9525</xdr:colOff>
      <xdr:row>17</xdr:row>
      <xdr:rowOff>28575</xdr:rowOff>
    </xdr:from>
    <xdr:ext cx="1619250" cy="171450"/>
    <xdr:sp>
      <xdr:nvSpPr>
        <xdr:cNvPr id="69" name="Text Box 26"/>
        <xdr:cNvSpPr txBox="1">
          <a:spLocks noChangeArrowheads="1"/>
        </xdr:cNvSpPr>
      </xdr:nvSpPr>
      <xdr:spPr>
        <a:xfrm>
          <a:off x="533400" y="5238750"/>
          <a:ext cx="1619250" cy="171450"/>
        </a:xfrm>
        <a:prstGeom prst="rect">
          <a:avLst/>
        </a:prstGeom>
        <a:solidFill>
          <a:srgbClr val="FFE699"/>
        </a:solidFill>
        <a:ln w="9525" cmpd="sng">
          <a:noFill/>
        </a:ln>
      </xdr:spPr>
      <xdr:txBody>
        <a:bodyPr vertOverflow="clip" wrap="square" lIns="18288" tIns="18288" rIns="0" bIns="0"/>
        <a:p>
          <a:pPr algn="ctr">
            <a:defRPr/>
          </a:pP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08s_IT</a:t>
          </a:r>
          <a:r>
            <a:rPr lang="en-US" cap="none" sz="900" b="1" i="0" u="none" baseline="0">
              <a:solidFill>
                <a:srgbClr val="0000FF"/>
              </a:solidFill>
              <a:latin typeface="ＭＳ Ｐゴシック"/>
              <a:ea typeface="ＭＳ Ｐゴシック"/>
              <a:cs typeface="ＭＳ Ｐゴシック"/>
            </a:rPr>
            <a:t>技術者意思疎通の技法</a:t>
          </a:r>
        </a:p>
      </xdr:txBody>
    </xdr:sp>
    <xdr:clientData/>
  </xdr:oneCellAnchor>
  <xdr:oneCellAnchor>
    <xdr:from>
      <xdr:col>10</xdr:col>
      <xdr:colOff>228600</xdr:colOff>
      <xdr:row>37</xdr:row>
      <xdr:rowOff>114300</xdr:rowOff>
    </xdr:from>
    <xdr:ext cx="609600" cy="152400"/>
    <xdr:sp>
      <xdr:nvSpPr>
        <xdr:cNvPr id="70" name="Text Box 23"/>
        <xdr:cNvSpPr txBox="1">
          <a:spLocks noChangeArrowheads="1"/>
        </xdr:cNvSpPr>
      </xdr:nvSpPr>
      <xdr:spPr>
        <a:xfrm>
          <a:off x="3419475" y="12163425"/>
          <a:ext cx="609600" cy="152400"/>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03</a:t>
          </a:r>
        </a:p>
      </xdr:txBody>
    </xdr:sp>
    <xdr:clientData/>
  </xdr:oneCellAnchor>
  <xdr:oneCellAnchor>
    <xdr:from>
      <xdr:col>8</xdr:col>
      <xdr:colOff>209550</xdr:colOff>
      <xdr:row>17</xdr:row>
      <xdr:rowOff>28575</xdr:rowOff>
    </xdr:from>
    <xdr:ext cx="1752600" cy="152400"/>
    <xdr:sp>
      <xdr:nvSpPr>
        <xdr:cNvPr id="71" name="Text Box 19"/>
        <xdr:cNvSpPr txBox="1">
          <a:spLocks noChangeArrowheads="1"/>
        </xdr:cNvSpPr>
      </xdr:nvSpPr>
      <xdr:spPr>
        <a:xfrm>
          <a:off x="2733675" y="5238750"/>
          <a:ext cx="1752600" cy="152400"/>
        </a:xfrm>
        <a:prstGeom prst="rect">
          <a:avLst/>
        </a:prstGeom>
        <a:solidFill>
          <a:srgbClr val="FFFF00"/>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12</a:t>
          </a:r>
          <a:r>
            <a:rPr lang="en-US" cap="none" sz="900" b="1" i="0" u="none" baseline="0">
              <a:solidFill>
                <a:srgbClr val="0000FF"/>
              </a:solidFill>
              <a:latin typeface="ＭＳ Ｐゴシック"/>
              <a:ea typeface="ＭＳ Ｐゴシック"/>
              <a:cs typeface="ＭＳ Ｐゴシック"/>
            </a:rPr>
            <a:t>ｓ</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HTML5</a:t>
          </a:r>
          <a:r>
            <a:rPr lang="en-US" cap="none" sz="900" b="1" i="0" u="none" baseline="0">
              <a:solidFill>
                <a:srgbClr val="0000FF"/>
              </a:solidFill>
              <a:latin typeface="ＭＳ Ｐゴシック"/>
              <a:ea typeface="ＭＳ Ｐゴシック"/>
              <a:cs typeface="ＭＳ Ｐゴシック"/>
            </a:rPr>
            <a:t>・</a:t>
          </a:r>
          <a:r>
            <a:rPr lang="en-US" cap="none" sz="900" b="1" i="0" u="none" baseline="0">
              <a:solidFill>
                <a:srgbClr val="0000FF"/>
              </a:solidFill>
              <a:latin typeface="ＭＳ Ｐゴシック"/>
              <a:ea typeface="ＭＳ Ｐゴシック"/>
              <a:cs typeface="ＭＳ Ｐゴシック"/>
            </a:rPr>
            <a:t>CSS3,</a:t>
          </a:r>
          <a:r>
            <a:rPr lang="en-US" cap="none" sz="900" b="1" i="0" u="none" baseline="0">
              <a:solidFill>
                <a:srgbClr val="0000FF"/>
              </a:solidFill>
              <a:latin typeface="ＭＳ Ｐゴシック"/>
              <a:ea typeface="ＭＳ Ｐゴシック"/>
              <a:cs typeface="ＭＳ Ｐゴシック"/>
            </a:rPr>
            <a:t>ﾏﾙﾁﾃﾞﾊﾞｲｽ対応</a:t>
          </a:r>
        </a:p>
      </xdr:txBody>
    </xdr:sp>
    <xdr:clientData/>
  </xdr:oneCellAnchor>
  <xdr:oneCellAnchor>
    <xdr:from>
      <xdr:col>15</xdr:col>
      <xdr:colOff>285750</xdr:colOff>
      <xdr:row>21</xdr:row>
      <xdr:rowOff>76200</xdr:rowOff>
    </xdr:from>
    <xdr:ext cx="1704975" cy="142875"/>
    <xdr:sp>
      <xdr:nvSpPr>
        <xdr:cNvPr id="72" name="Text Box 25"/>
        <xdr:cNvSpPr txBox="1">
          <a:spLocks noChangeArrowheads="1"/>
        </xdr:cNvSpPr>
      </xdr:nvSpPr>
      <xdr:spPr>
        <a:xfrm>
          <a:off x="5143500" y="6477000"/>
          <a:ext cx="1704975" cy="142875"/>
        </a:xfrm>
        <a:prstGeom prst="rect">
          <a:avLst/>
        </a:prstGeom>
        <a:solidFill>
          <a:srgbClr val="99CCFF"/>
        </a:solidFill>
        <a:ln w="9525" cmpd="sng">
          <a:noFill/>
        </a:ln>
      </xdr:spPr>
      <xdr:txBody>
        <a:bodyPr vertOverflow="clip" wrap="square" lIns="0" tIns="0" rIns="0" bIns="0"/>
        <a:p>
          <a:pPr algn="ctr">
            <a:defRPr/>
          </a:pPr>
          <a:r>
            <a:rPr lang="en-US" cap="none" sz="900" b="1" i="0" u="none" baseline="0">
              <a:solidFill>
                <a:srgbClr val="993300"/>
              </a:solidFill>
              <a:latin typeface="ＭＳ Ｐゴシック"/>
              <a:ea typeface="ＭＳ Ｐゴシック"/>
              <a:cs typeface="ＭＳ Ｐゴシック"/>
            </a:rPr>
            <a:t>22j_Windows Server 2012</a:t>
          </a:r>
          <a:r>
            <a:rPr lang="en-US" cap="none" sz="900" b="1" i="0" u="none" baseline="0">
              <a:solidFill>
                <a:srgbClr val="993300"/>
              </a:solidFill>
              <a:latin typeface="ＭＳ Ｐゴシック"/>
              <a:ea typeface="ＭＳ Ｐゴシック"/>
              <a:cs typeface="ＭＳ Ｐゴシック"/>
            </a:rPr>
            <a:t>ｼｽﾃﾑ</a:t>
          </a:r>
          <a:r>
            <a:rPr lang="en-US" cap="none" sz="900" b="1" i="0" u="none" baseline="0">
              <a:solidFill>
                <a:srgbClr val="993300"/>
              </a:solidFill>
              <a:latin typeface="ＭＳ Ｐゴシック"/>
              <a:ea typeface="ＭＳ Ｐゴシック"/>
              <a:cs typeface="ＭＳ Ｐゴシック"/>
            </a:rPr>
            <a:t>管理</a:t>
          </a:r>
        </a:p>
      </xdr:txBody>
    </xdr:sp>
    <xdr:clientData/>
  </xdr:oneCellAnchor>
  <xdr:oneCellAnchor>
    <xdr:from>
      <xdr:col>2</xdr:col>
      <xdr:colOff>314325</xdr:colOff>
      <xdr:row>13</xdr:row>
      <xdr:rowOff>28575</xdr:rowOff>
    </xdr:from>
    <xdr:ext cx="1323975" cy="161925"/>
    <xdr:sp>
      <xdr:nvSpPr>
        <xdr:cNvPr id="73" name="Text Box 8"/>
        <xdr:cNvSpPr txBox="1">
          <a:spLocks noChangeArrowheads="1"/>
        </xdr:cNvSpPr>
      </xdr:nvSpPr>
      <xdr:spPr>
        <a:xfrm>
          <a:off x="838200" y="3790950"/>
          <a:ext cx="1323975" cy="161925"/>
        </a:xfrm>
        <a:prstGeom prst="rect">
          <a:avLst/>
        </a:prstGeom>
        <a:solidFill>
          <a:srgbClr val="66FFCC"/>
        </a:solidFill>
        <a:ln w="9525" cmpd="sng">
          <a:noFill/>
        </a:ln>
      </xdr:spPr>
      <xdr:txBody>
        <a:bodyPr vertOverflow="clip" wrap="square" lIns="0" tIns="0" rIns="0" bIns="0"/>
        <a:p>
          <a:pPr algn="ctr">
            <a:defRPr/>
          </a:pPr>
          <a:r>
            <a:rPr lang="en-US" cap="none" sz="900" b="1" i="0" u="none" baseline="0">
              <a:solidFill>
                <a:srgbClr val="0000FF"/>
              </a:solidFill>
              <a:latin typeface="ＭＳ Ｐゴシック"/>
              <a:ea typeface="ＭＳ Ｐゴシック"/>
              <a:cs typeface="ＭＳ Ｐゴシック"/>
            </a:rPr>
            <a:t>04</a:t>
          </a:r>
          <a:r>
            <a:rPr lang="en-US" cap="none" sz="900" b="1" i="0" u="none" baseline="0">
              <a:solidFill>
                <a:srgbClr val="0000FF"/>
              </a:solidFill>
              <a:latin typeface="ＭＳ Ｐゴシック"/>
              <a:ea typeface="ＭＳ Ｐゴシック"/>
              <a:cs typeface="ＭＳ Ｐゴシック"/>
            </a:rPr>
            <a:t>ｊ</a:t>
          </a:r>
          <a:r>
            <a:rPr lang="en-US" cap="none" sz="900" b="1" i="0" u="none" baseline="0">
              <a:solidFill>
                <a:srgbClr val="0000FF"/>
              </a:solidFill>
              <a:latin typeface="ＭＳ Ｐゴシック"/>
              <a:ea typeface="ＭＳ Ｐゴシック"/>
              <a:cs typeface="ＭＳ Ｐゴシック"/>
            </a:rPr>
            <a:t>_</a:t>
          </a:r>
          <a:r>
            <a:rPr lang="en-US" cap="none" sz="900" b="1" i="0" u="none" baseline="0">
              <a:solidFill>
                <a:srgbClr val="0000FF"/>
              </a:solidFill>
              <a:latin typeface="ＭＳ Ｐゴシック"/>
              <a:ea typeface="ＭＳ Ｐゴシック"/>
              <a:cs typeface="ＭＳ Ｐゴシック"/>
            </a:rPr>
            <a:t>ﾃﾞｰﾀﾍﾞｰｽ設計</a:t>
          </a:r>
          <a:r>
            <a:rPr lang="en-US" cap="none" sz="900" b="1" i="0" u="none" baseline="0">
              <a:solidFill>
                <a:srgbClr val="0000FF"/>
              </a:solidFill>
              <a:latin typeface="ＭＳ Ｐゴシック"/>
              <a:ea typeface="ＭＳ Ｐゴシック"/>
              <a:cs typeface="ＭＳ Ｐゴシック"/>
            </a:rPr>
            <a:t>WS</a:t>
          </a:r>
        </a:p>
      </xdr:txBody>
    </xdr:sp>
    <xdr:clientData/>
  </xdr:oneCellAnchor>
  <xdr:oneCellAnchor>
    <xdr:from>
      <xdr:col>16</xdr:col>
      <xdr:colOff>209550</xdr:colOff>
      <xdr:row>14</xdr:row>
      <xdr:rowOff>38100</xdr:rowOff>
    </xdr:from>
    <xdr:ext cx="1409700" cy="142875"/>
    <xdr:sp>
      <xdr:nvSpPr>
        <xdr:cNvPr id="74" name="Text Box 24"/>
        <xdr:cNvSpPr txBox="1">
          <a:spLocks noChangeArrowheads="1"/>
        </xdr:cNvSpPr>
      </xdr:nvSpPr>
      <xdr:spPr>
        <a:xfrm>
          <a:off x="5400675" y="4162425"/>
          <a:ext cx="1409700" cy="142875"/>
        </a:xfrm>
        <a:prstGeom prst="rect">
          <a:avLst/>
        </a:prstGeom>
        <a:solidFill>
          <a:srgbClr val="F2DCDB"/>
        </a:solidFill>
        <a:ln w="9525" cmpd="sng">
          <a:noFill/>
        </a:ln>
      </xdr:spPr>
      <xdr:txBody>
        <a:bodyPr vertOverflow="clip" wrap="square" lIns="0" tIns="0" rIns="0" bIns="0"/>
        <a:p>
          <a:pPr algn="l">
            <a:defRPr/>
          </a:pPr>
          <a:r>
            <a:rPr lang="en-US" cap="none" sz="1100" b="1" i="0" u="none" baseline="0">
              <a:solidFill>
                <a:srgbClr val="008000"/>
              </a:solidFill>
              <a:latin typeface="Calibri"/>
              <a:ea typeface="Calibri"/>
              <a:cs typeface="Calibri"/>
            </a:rPr>
            <a:t>13a_Linux</a:t>
          </a:r>
          <a:r>
            <a:rPr lang="en-US" cap="none" sz="900" b="1" i="0" u="none" baseline="0">
              <a:solidFill>
                <a:srgbClr val="008000"/>
              </a:solidFill>
              <a:latin typeface="ＭＳ Ｐゴシック"/>
              <a:ea typeface="ＭＳ Ｐゴシック"/>
              <a:cs typeface="ＭＳ Ｐゴシック"/>
            </a:rPr>
            <a:t>ｻｰﾊﾞｰ技術</a:t>
          </a:r>
          <a:r>
            <a:rPr lang="en-US" cap="none" sz="900" b="1" i="0" u="none" baseline="0">
              <a:solidFill>
                <a:srgbClr val="008000"/>
              </a:solidFill>
              <a:latin typeface="Calibri"/>
              <a:ea typeface="Calibri"/>
              <a:cs typeface="Calibri"/>
            </a:rPr>
            <a:t>(</a:t>
          </a:r>
          <a:r>
            <a:rPr lang="en-US" cap="none" sz="900" b="1" i="0" u="none" baseline="0">
              <a:solidFill>
                <a:srgbClr val="008000"/>
              </a:solidFill>
              <a:latin typeface="ＭＳ Ｐゴシック"/>
              <a:ea typeface="ＭＳ Ｐゴシック"/>
              <a:cs typeface="ＭＳ Ｐゴシック"/>
            </a:rPr>
            <a:t>初級</a:t>
          </a:r>
          <a:r>
            <a:rPr lang="en-US" cap="none" sz="1100" b="1" i="0" u="none" baseline="0">
              <a:solidFill>
                <a:srgbClr val="008000"/>
              </a:solidFill>
              <a:latin typeface="Calibri"/>
              <a:ea typeface="Calibri"/>
              <a:cs typeface="Calibri"/>
            </a:rPr>
            <a:t>)</a:t>
          </a:r>
        </a:p>
      </xdr:txBody>
    </xdr:sp>
    <xdr:clientData/>
  </xdr:oneCellAnchor>
  <xdr:oneCellAnchor>
    <xdr:from>
      <xdr:col>2</xdr:col>
      <xdr:colOff>28575</xdr:colOff>
      <xdr:row>23</xdr:row>
      <xdr:rowOff>28575</xdr:rowOff>
    </xdr:from>
    <xdr:ext cx="1609725" cy="133350"/>
    <xdr:sp>
      <xdr:nvSpPr>
        <xdr:cNvPr id="75" name="Text Box 19"/>
        <xdr:cNvSpPr txBox="1">
          <a:spLocks noChangeArrowheads="1"/>
        </xdr:cNvSpPr>
      </xdr:nvSpPr>
      <xdr:spPr>
        <a:xfrm>
          <a:off x="552450" y="7153275"/>
          <a:ext cx="1609725" cy="133350"/>
        </a:xfrm>
        <a:prstGeom prst="rect">
          <a:avLst/>
        </a:prstGeom>
        <a:solidFill>
          <a:srgbClr val="CCCC00"/>
        </a:solidFill>
        <a:ln w="9525" cmpd="sng">
          <a:noFill/>
        </a:ln>
      </xdr:spPr>
      <xdr:txBody>
        <a:bodyPr vertOverflow="clip" wrap="square" lIns="0" tIns="0" rIns="0" bIns="0" anchor="ctr"/>
        <a:p>
          <a:pPr algn="ctr">
            <a:defRPr/>
          </a:pPr>
          <a:r>
            <a:rPr lang="en-US" cap="none" sz="900" b="1" i="0" u="none" baseline="0">
              <a:solidFill>
                <a:srgbClr val="993300"/>
              </a:solidFill>
              <a:latin typeface="ＭＳ Ｐゴシック"/>
              <a:ea typeface="ＭＳ Ｐゴシック"/>
              <a:cs typeface="ＭＳ Ｐゴシック"/>
            </a:rPr>
            <a:t>17</a:t>
          </a:r>
          <a:r>
            <a:rPr lang="en-US" cap="none" sz="900" b="1" i="0" u="none" baseline="0">
              <a:solidFill>
                <a:srgbClr val="993300"/>
              </a:solidFill>
              <a:latin typeface="ＭＳ Ｐゴシック"/>
              <a:ea typeface="ＭＳ Ｐゴシック"/>
              <a:cs typeface="ＭＳ Ｐゴシック"/>
            </a:rPr>
            <a:t>ｊ</a:t>
          </a:r>
          <a:r>
            <a:rPr lang="en-US" cap="none" sz="900" b="1" i="0" u="none" baseline="0">
              <a:solidFill>
                <a:srgbClr val="993300"/>
              </a:solidFill>
              <a:latin typeface="ＭＳ Ｐゴシック"/>
              <a:ea typeface="ＭＳ Ｐゴシック"/>
              <a:cs typeface="ＭＳ Ｐゴシック"/>
            </a:rPr>
            <a:t>_</a:t>
          </a:r>
          <a:r>
            <a:rPr lang="en-US" cap="none" sz="900" b="1" i="0" u="none" baseline="0">
              <a:solidFill>
                <a:srgbClr val="993300"/>
              </a:solidFill>
              <a:latin typeface="ＭＳ Ｐゴシック"/>
              <a:ea typeface="ＭＳ Ｐゴシック"/>
              <a:cs typeface="ＭＳ Ｐゴシック"/>
            </a:rPr>
            <a:t>オブジェクト指向の本質の</a:t>
          </a:r>
          <a:r>
            <a:rPr lang="en-US" cap="none" sz="900" b="1" i="0" u="none" baseline="0">
              <a:solidFill>
                <a:srgbClr val="993300"/>
              </a:solidFill>
              <a:latin typeface="ＭＳ Ｐゴシック"/>
              <a:ea typeface="ＭＳ Ｐゴシック"/>
              <a:cs typeface="ＭＳ Ｐゴシック"/>
            </a:rPr>
            <a:t>APP</a:t>
          </a:r>
        </a:p>
      </xdr:txBody>
    </xdr:sp>
    <xdr:clientData/>
  </xdr:oneCellAnchor>
  <xdr:twoCellAnchor>
    <xdr:from>
      <xdr:col>9</xdr:col>
      <xdr:colOff>9525</xdr:colOff>
      <xdr:row>5</xdr:row>
      <xdr:rowOff>133350</xdr:rowOff>
    </xdr:from>
    <xdr:to>
      <xdr:col>9</xdr:col>
      <xdr:colOff>295275</xdr:colOff>
      <xdr:row>5</xdr:row>
      <xdr:rowOff>257175</xdr:rowOff>
    </xdr:to>
    <xdr:sp>
      <xdr:nvSpPr>
        <xdr:cNvPr id="76" name="右矢印 51"/>
        <xdr:cNvSpPr>
          <a:spLocks/>
        </xdr:cNvSpPr>
      </xdr:nvSpPr>
      <xdr:spPr>
        <a:xfrm>
          <a:off x="2867025" y="1266825"/>
          <a:ext cx="285750" cy="123825"/>
        </a:xfrm>
        <a:prstGeom prst="rightArrow">
          <a:avLst>
            <a:gd name="adj" fmla="val 31374"/>
          </a:avLst>
        </a:prstGeom>
        <a:noFill/>
        <a:ln w="12700" cmpd="sng">
          <a:solidFill>
            <a:srgbClr val="0099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xdr:col>
      <xdr:colOff>209550</xdr:colOff>
      <xdr:row>37</xdr:row>
      <xdr:rowOff>142875</xdr:rowOff>
    </xdr:from>
    <xdr:ext cx="609600" cy="161925"/>
    <xdr:sp>
      <xdr:nvSpPr>
        <xdr:cNvPr id="77" name="Text Box 23"/>
        <xdr:cNvSpPr txBox="1">
          <a:spLocks noChangeArrowheads="1"/>
        </xdr:cNvSpPr>
      </xdr:nvSpPr>
      <xdr:spPr>
        <a:xfrm>
          <a:off x="400050" y="12192000"/>
          <a:ext cx="609600"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02</a:t>
          </a:r>
        </a:p>
      </xdr:txBody>
    </xdr:sp>
    <xdr:clientData/>
  </xdr:oneCellAnchor>
  <xdr:oneCellAnchor>
    <xdr:from>
      <xdr:col>3</xdr:col>
      <xdr:colOff>238125</xdr:colOff>
      <xdr:row>37</xdr:row>
      <xdr:rowOff>152400</xdr:rowOff>
    </xdr:from>
    <xdr:ext cx="619125" cy="161925"/>
    <xdr:sp>
      <xdr:nvSpPr>
        <xdr:cNvPr id="78" name="Text Box 23"/>
        <xdr:cNvSpPr txBox="1">
          <a:spLocks noChangeArrowheads="1"/>
        </xdr:cNvSpPr>
      </xdr:nvSpPr>
      <xdr:spPr>
        <a:xfrm>
          <a:off x="1095375" y="12201525"/>
          <a:ext cx="619125" cy="16192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予備</a:t>
          </a:r>
          <a:r>
            <a:rPr lang="en-US" cap="none" sz="900" b="1" i="0" u="none" baseline="0">
              <a:solidFill>
                <a:srgbClr val="008080"/>
              </a:solidFill>
              <a:latin typeface="ＭＳ Ｐゴシック"/>
              <a:ea typeface="ＭＳ Ｐゴシック"/>
              <a:cs typeface="ＭＳ Ｐゴシック"/>
            </a:rPr>
            <a:t>02</a:t>
          </a:r>
        </a:p>
      </xdr:txBody>
    </xdr:sp>
    <xdr:clientData/>
  </xdr:oneCellAnchor>
  <xdr:twoCellAnchor>
    <xdr:from>
      <xdr:col>12</xdr:col>
      <xdr:colOff>28575</xdr:colOff>
      <xdr:row>23</xdr:row>
      <xdr:rowOff>200025</xdr:rowOff>
    </xdr:from>
    <xdr:to>
      <xdr:col>12</xdr:col>
      <xdr:colOff>276225</xdr:colOff>
      <xdr:row>23</xdr:row>
      <xdr:rowOff>342900</xdr:rowOff>
    </xdr:to>
    <xdr:sp>
      <xdr:nvSpPr>
        <xdr:cNvPr id="79" name="円/楕円 48"/>
        <xdr:cNvSpPr>
          <a:spLocks/>
        </xdr:cNvSpPr>
      </xdr:nvSpPr>
      <xdr:spPr>
        <a:xfrm>
          <a:off x="3886200" y="7324725"/>
          <a:ext cx="238125" cy="142875"/>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190500</xdr:colOff>
      <xdr:row>24</xdr:row>
      <xdr:rowOff>9525</xdr:rowOff>
    </xdr:from>
    <xdr:ext cx="1123950" cy="142875"/>
    <xdr:sp>
      <xdr:nvSpPr>
        <xdr:cNvPr id="80" name="Text Box 23"/>
        <xdr:cNvSpPr txBox="1">
          <a:spLocks noChangeArrowheads="1"/>
        </xdr:cNvSpPr>
      </xdr:nvSpPr>
      <xdr:spPr>
        <a:xfrm>
          <a:off x="3381375" y="7496175"/>
          <a:ext cx="1123950" cy="142875"/>
        </a:xfrm>
        <a:prstGeom prst="rect">
          <a:avLst/>
        </a:prstGeom>
        <a:solidFill>
          <a:srgbClr val="EDEDED"/>
        </a:solidFill>
        <a:ln w="9525" cmpd="sng">
          <a:noFill/>
        </a:ln>
      </xdr:spPr>
      <xdr:txBody>
        <a:bodyPr vertOverflow="clip" wrap="square" lIns="0" tIns="0" rIns="0" bIns="0" anchor="ctr"/>
        <a:p>
          <a:pPr algn="ctr">
            <a:defRPr/>
          </a:pPr>
          <a:r>
            <a:rPr lang="en-US" cap="none" sz="900" b="1" i="0" u="none" baseline="0">
              <a:solidFill>
                <a:srgbClr val="008080"/>
              </a:solidFill>
              <a:latin typeface="ＭＳ Ｐゴシック"/>
              <a:ea typeface="ＭＳ Ｐゴシック"/>
              <a:cs typeface="ＭＳ Ｐゴシック"/>
            </a:rPr>
            <a:t>11/17</a:t>
          </a:r>
          <a:r>
            <a:rPr lang="en-US" cap="none" sz="900" b="1" i="0" u="none" baseline="0">
              <a:solidFill>
                <a:srgbClr val="008080"/>
              </a:solidFill>
              <a:latin typeface="ＭＳ Ｐゴシック"/>
              <a:ea typeface="ＭＳ Ｐゴシック"/>
              <a:cs typeface="ＭＳ Ｐゴシック"/>
            </a:rPr>
            <a:t>　ｾｷｭﾘﾃｨｾﾐﾅｰ</a:t>
          </a:r>
        </a:p>
      </xdr:txBody>
    </xdr:sp>
    <xdr:clientData/>
  </xdr:oneCellAnchor>
  <xdr:twoCellAnchor>
    <xdr:from>
      <xdr:col>20</xdr:col>
      <xdr:colOff>47625</xdr:colOff>
      <xdr:row>23</xdr:row>
      <xdr:rowOff>209550</xdr:rowOff>
    </xdr:from>
    <xdr:to>
      <xdr:col>20</xdr:col>
      <xdr:colOff>295275</xdr:colOff>
      <xdr:row>23</xdr:row>
      <xdr:rowOff>352425</xdr:rowOff>
    </xdr:to>
    <xdr:sp>
      <xdr:nvSpPr>
        <xdr:cNvPr id="81" name="円/楕円 48"/>
        <xdr:cNvSpPr>
          <a:spLocks/>
        </xdr:cNvSpPr>
      </xdr:nvSpPr>
      <xdr:spPr>
        <a:xfrm>
          <a:off x="6572250" y="7334250"/>
          <a:ext cx="238125" cy="142875"/>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314325</xdr:colOff>
      <xdr:row>23</xdr:row>
      <xdr:rowOff>333375</xdr:rowOff>
    </xdr:from>
    <xdr:to>
      <xdr:col>20</xdr:col>
      <xdr:colOff>85725</xdr:colOff>
      <xdr:row>26</xdr:row>
      <xdr:rowOff>123825</xdr:rowOff>
    </xdr:to>
    <xdr:sp>
      <xdr:nvSpPr>
        <xdr:cNvPr id="82" name="直線矢印コネクタ 82"/>
        <xdr:cNvSpPr>
          <a:spLocks/>
        </xdr:cNvSpPr>
      </xdr:nvSpPr>
      <xdr:spPr>
        <a:xfrm flipH="1">
          <a:off x="6505575" y="7458075"/>
          <a:ext cx="104775" cy="876300"/>
        </a:xfrm>
        <a:prstGeom prst="straightConnector1">
          <a:avLst/>
        </a:prstGeom>
        <a:noFill/>
        <a:ln w="12700" cmpd="sng">
          <a:solidFill>
            <a:srgbClr val="54823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9&#24180;2&#26376;&#38283;&#35611;%20Nisa&#30740;&#20462;&#30003;&#36796;&#26360;tw2812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nisa003\AppData\Local\Microsoft\Windows\INetCache\IE\WVHHYMIG\H28&#24180;11&#26376;&#38283;&#35611;%20Nisa&#30740;&#20462;&#30003;&#36796;&#26360;28091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sheetName val="請求書"/>
      <sheetName val="Sheet2"/>
      <sheetName val="Sheet3"/>
      <sheetName val="DataBase"/>
    </sheetNames>
    <sheetDataSet>
      <sheetData sheetId="0">
        <row r="11">
          <cell r="B11" t="str">
            <v>25j</v>
          </cell>
          <cell r="C11" t="str">
            <v>Ｗｅｂ標準技術を用いたアプリケーション開発～WebSocket、ＲＥＳＴによるサーバ連携～　</v>
          </cell>
        </row>
        <row r="12">
          <cell r="C12" t="str">
            <v>開催日</v>
          </cell>
          <cell r="D12" t="str">
            <v>2/01・02・03</v>
          </cell>
          <cell r="E12">
            <v>1</v>
          </cell>
        </row>
        <row r="13">
          <cell r="C13" t="str">
            <v>開催曜日</v>
          </cell>
          <cell r="D13" t="str">
            <v>（水）・（木）・（金）</v>
          </cell>
          <cell r="E13">
            <v>2</v>
          </cell>
        </row>
        <row r="14">
          <cell r="C14" t="str">
            <v>受講料（税別）</v>
          </cell>
          <cell r="D14">
            <v>78800</v>
          </cell>
          <cell r="E14">
            <v>3</v>
          </cell>
        </row>
        <row r="15">
          <cell r="C15" t="str">
            <v>ﾃｷｽﾄ代（税別）</v>
          </cell>
          <cell r="D15">
            <v>5000</v>
          </cell>
          <cell r="E15">
            <v>4</v>
          </cell>
        </row>
        <row r="16">
          <cell r="C16" t="str">
            <v>受講料（税込）</v>
          </cell>
          <cell r="D16">
            <v>85104</v>
          </cell>
          <cell r="E16">
            <v>5</v>
          </cell>
        </row>
        <row r="17">
          <cell r="C17" t="str">
            <v>ﾃｷｽﾄ代（税込）</v>
          </cell>
          <cell r="D17">
            <v>5400</v>
          </cell>
          <cell r="E17">
            <v>6</v>
          </cell>
        </row>
        <row r="18">
          <cell r="I18">
            <v>1</v>
          </cell>
          <cell r="J18">
            <v>83800</v>
          </cell>
        </row>
        <row r="20">
          <cell r="B20" t="str">
            <v>26s </v>
          </cell>
          <cell r="C20" t="str">
            <v>IT技術者に必要な論理思考力強化のためのロジカル・ライティング＆ロジカル・シンキング習得</v>
          </cell>
        </row>
        <row r="21">
          <cell r="D21" t="str">
            <v>2/08・09・10</v>
          </cell>
        </row>
        <row r="22">
          <cell r="D22" t="str">
            <v>（水）・（木）・（金）</v>
          </cell>
        </row>
        <row r="23">
          <cell r="D23">
            <v>78800</v>
          </cell>
        </row>
        <row r="24">
          <cell r="D24">
            <v>5000</v>
          </cell>
        </row>
        <row r="25">
          <cell r="D25">
            <v>85104</v>
          </cell>
        </row>
        <row r="26">
          <cell r="D26">
            <v>5400</v>
          </cell>
        </row>
        <row r="27">
          <cell r="C27" t="str">
            <v>金額合計</v>
          </cell>
          <cell r="D27" t="str">
            <v>税別</v>
          </cell>
          <cell r="H27" t="str">
            <v>人数</v>
          </cell>
          <cell r="I27">
            <v>1</v>
          </cell>
          <cell r="J27">
            <v>83800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申込書"/>
      <sheetName val="請求書"/>
      <sheetName val="DataBase"/>
      <sheetName val="H28 研修ｶﾚﾝﾀﾞｰ(正) 280708"/>
    </sheetNames>
    <sheetDataSet>
      <sheetData sheetId="0">
        <row r="18">
          <cell r="C18" t="str">
            <v>金額合計</v>
          </cell>
          <cell r="D18" t="str">
            <v>税別</v>
          </cell>
        </row>
        <row r="21">
          <cell r="C21" t="str">
            <v>開催日</v>
          </cell>
          <cell r="E21">
            <v>1</v>
          </cell>
        </row>
        <row r="22">
          <cell r="C22" t="str">
            <v>開催曜日</v>
          </cell>
          <cell r="E22">
            <v>2</v>
          </cell>
        </row>
        <row r="23">
          <cell r="C23" t="str">
            <v>受講料（税別）</v>
          </cell>
          <cell r="E23">
            <v>3</v>
          </cell>
        </row>
        <row r="24">
          <cell r="C24" t="str">
            <v>ﾃｷｽﾄ代（税別）</v>
          </cell>
          <cell r="E24">
            <v>4</v>
          </cell>
        </row>
        <row r="25">
          <cell r="C25" t="str">
            <v>受講料（税込）</v>
          </cell>
          <cell r="E25">
            <v>5</v>
          </cell>
        </row>
        <row r="26">
          <cell r="C26" t="str">
            <v>ﾃｷｽﾄ代（税込）</v>
          </cell>
          <cell r="E26">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gisa.or.jp/training/2016/26.pdf" TargetMode="External" /><Relationship Id="rId2" Type="http://schemas.openxmlformats.org/officeDocument/2006/relationships/hyperlink" Target="http://www.nagisa.or.jp/training/2016/25.pdf"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
  <sheetViews>
    <sheetView tabSelected="1" zoomScalePageLayoutView="0" workbookViewId="0" topLeftCell="B1">
      <selection activeCell="J7" sqref="J7"/>
    </sheetView>
  </sheetViews>
  <sheetFormatPr defaultColWidth="11.00390625" defaultRowHeight="15"/>
  <cols>
    <col min="1" max="1" width="1.1484375" style="220" customWidth="1"/>
    <col min="2" max="2" width="5.140625" style="220" customWidth="1"/>
    <col min="3" max="3" width="11.8515625" style="220" customWidth="1"/>
    <col min="4" max="4" width="14.140625" style="220" customWidth="1"/>
    <col min="5" max="5" width="3.28125" style="220" customWidth="1"/>
    <col min="6" max="6" width="12.140625" style="220" customWidth="1"/>
    <col min="7" max="7" width="11.57421875" style="220" customWidth="1"/>
    <col min="8" max="8" width="5.28125" style="220" customWidth="1"/>
    <col min="9" max="9" width="4.57421875" style="220" customWidth="1"/>
    <col min="10" max="10" width="21.57421875" style="220" customWidth="1"/>
    <col min="11" max="11" width="1.8515625" style="220" customWidth="1"/>
    <col min="12" max="16384" width="11.00390625" style="220" customWidth="1"/>
  </cols>
  <sheetData>
    <row r="1" spans="3:9" ht="32.25" customHeight="1" thickBot="1">
      <c r="C1" s="383" t="s">
        <v>120</v>
      </c>
      <c r="D1" s="383"/>
      <c r="E1" s="383"/>
      <c r="F1" s="383"/>
      <c r="G1" s="383"/>
      <c r="H1" s="383"/>
      <c r="I1" s="383"/>
    </row>
    <row r="2" spans="3:10" ht="22.5" customHeight="1" thickBot="1">
      <c r="C2" s="221" t="s">
        <v>121</v>
      </c>
      <c r="D2" s="222">
        <v>42745</v>
      </c>
      <c r="E2" s="223" t="s">
        <v>122</v>
      </c>
      <c r="F2" s="384" t="s">
        <v>123</v>
      </c>
      <c r="G2" s="384"/>
      <c r="H2" s="384"/>
      <c r="I2" s="385"/>
      <c r="J2" s="224"/>
    </row>
    <row r="3" spans="3:10" ht="18" customHeight="1">
      <c r="C3" s="386" t="s">
        <v>124</v>
      </c>
      <c r="D3" s="386"/>
      <c r="E3" s="387"/>
      <c r="F3" s="387"/>
      <c r="G3" s="387"/>
      <c r="H3" s="387"/>
      <c r="I3" s="387"/>
      <c r="J3" s="388"/>
    </row>
    <row r="4" spans="3:10" ht="18" customHeight="1">
      <c r="C4" s="386" t="s">
        <v>125</v>
      </c>
      <c r="D4" s="386"/>
      <c r="E4" s="225" t="s">
        <v>126</v>
      </c>
      <c r="F4" s="226"/>
      <c r="G4" s="389"/>
      <c r="H4" s="390"/>
      <c r="I4" s="390"/>
      <c r="J4" s="391"/>
    </row>
    <row r="5" spans="3:10" ht="18" customHeight="1">
      <c r="C5" s="386" t="s">
        <v>127</v>
      </c>
      <c r="D5" s="386"/>
      <c r="E5" s="392"/>
      <c r="F5" s="392"/>
      <c r="G5" s="392"/>
      <c r="H5" s="392"/>
      <c r="I5" s="392"/>
      <c r="J5" s="393"/>
    </row>
    <row r="6" spans="3:10" ht="18" customHeight="1">
      <c r="C6" s="386" t="s">
        <v>128</v>
      </c>
      <c r="D6" s="386"/>
      <c r="E6" s="394" t="s">
        <v>129</v>
      </c>
      <c r="F6" s="395"/>
      <c r="G6" s="396"/>
      <c r="H6" s="397"/>
      <c r="I6" s="227" t="s">
        <v>130</v>
      </c>
      <c r="J6" s="228"/>
    </row>
    <row r="7" spans="3:10" ht="18" customHeight="1">
      <c r="C7" s="386" t="s">
        <v>131</v>
      </c>
      <c r="D7" s="386"/>
      <c r="E7" s="392"/>
      <c r="F7" s="392"/>
      <c r="G7" s="392"/>
      <c r="H7" s="398"/>
      <c r="I7" s="229" t="s">
        <v>132</v>
      </c>
      <c r="J7" s="230"/>
    </row>
    <row r="8" spans="3:10" ht="18" customHeight="1" thickBot="1">
      <c r="C8" s="386" t="s">
        <v>133</v>
      </c>
      <c r="D8" s="386"/>
      <c r="E8" s="403"/>
      <c r="F8" s="403"/>
      <c r="G8" s="403"/>
      <c r="H8" s="403"/>
      <c r="I8" s="403"/>
      <c r="J8" s="404"/>
    </row>
    <row r="9" spans="4:10" ht="9" customHeight="1">
      <c r="D9" s="231"/>
      <c r="E9" s="232"/>
      <c r="F9" s="233"/>
      <c r="G9" s="233"/>
      <c r="H9" s="233"/>
      <c r="I9" s="233"/>
      <c r="J9" s="233"/>
    </row>
    <row r="10" spans="4:10" ht="30" customHeight="1" thickBot="1">
      <c r="D10" s="234" t="s">
        <v>134</v>
      </c>
      <c r="E10" s="405" t="s">
        <v>135</v>
      </c>
      <c r="F10" s="406"/>
      <c r="G10" s="406"/>
      <c r="H10" s="406"/>
      <c r="I10" s="406"/>
      <c r="J10" s="406"/>
    </row>
    <row r="11" spans="1:10" ht="44.25" customHeight="1" thickBot="1">
      <c r="A11" s="235"/>
      <c r="B11" s="380" t="s">
        <v>136</v>
      </c>
      <c r="C11" s="407" t="s">
        <v>137</v>
      </c>
      <c r="D11" s="408"/>
      <c r="E11" s="236"/>
      <c r="F11" s="237" t="s">
        <v>138</v>
      </c>
      <c r="G11" s="238" t="s">
        <v>139</v>
      </c>
      <c r="H11" s="237" t="s">
        <v>140</v>
      </c>
      <c r="I11" s="237" t="s">
        <v>141</v>
      </c>
      <c r="J11" s="239" t="s">
        <v>142</v>
      </c>
    </row>
    <row r="12" spans="2:13" ht="15.75" customHeight="1">
      <c r="B12" s="401"/>
      <c r="C12" s="240" t="s">
        <v>143</v>
      </c>
      <c r="D12" s="241" t="s">
        <v>144</v>
      </c>
      <c r="E12" s="242">
        <v>1</v>
      </c>
      <c r="F12" s="243"/>
      <c r="G12" s="244"/>
      <c r="H12" s="245"/>
      <c r="I12" s="245"/>
      <c r="J12" s="246"/>
      <c r="M12" s="247"/>
    </row>
    <row r="13" spans="2:10" ht="15.75" customHeight="1">
      <c r="B13" s="401"/>
      <c r="C13" s="248" t="s">
        <v>145</v>
      </c>
      <c r="D13" s="249" t="s">
        <v>146</v>
      </c>
      <c r="E13" s="250">
        <v>2</v>
      </c>
      <c r="F13" s="243"/>
      <c r="G13" s="244"/>
      <c r="H13" s="245"/>
      <c r="I13" s="245"/>
      <c r="J13" s="246"/>
    </row>
    <row r="14" spans="2:10" ht="15.75" customHeight="1">
      <c r="B14" s="401"/>
      <c r="C14" s="251" t="s">
        <v>147</v>
      </c>
      <c r="D14" s="252">
        <v>78800</v>
      </c>
      <c r="E14" s="250">
        <v>3</v>
      </c>
      <c r="F14" s="243"/>
      <c r="G14" s="244"/>
      <c r="H14" s="245"/>
      <c r="I14" s="245"/>
      <c r="J14" s="246"/>
    </row>
    <row r="15" spans="2:10" ht="15.75" customHeight="1">
      <c r="B15" s="401"/>
      <c r="C15" s="251" t="s">
        <v>148</v>
      </c>
      <c r="D15" s="252">
        <v>5000</v>
      </c>
      <c r="E15" s="250">
        <v>4</v>
      </c>
      <c r="F15" s="253"/>
      <c r="G15" s="253"/>
      <c r="H15" s="245"/>
      <c r="I15" s="245"/>
      <c r="J15" s="254"/>
    </row>
    <row r="16" spans="2:10" ht="15.75" customHeight="1">
      <c r="B16" s="401"/>
      <c r="C16" s="255" t="s">
        <v>149</v>
      </c>
      <c r="D16" s="256">
        <f>D14*1.08</f>
        <v>85104</v>
      </c>
      <c r="E16" s="250">
        <v>5</v>
      </c>
      <c r="F16" s="253"/>
      <c r="G16" s="253"/>
      <c r="H16" s="245"/>
      <c r="I16" s="245"/>
      <c r="J16" s="254"/>
    </row>
    <row r="17" spans="2:10" ht="15.75" customHeight="1" thickBot="1">
      <c r="B17" s="401"/>
      <c r="C17" s="257" t="s">
        <v>150</v>
      </c>
      <c r="D17" s="258">
        <f>D15*1.08</f>
        <v>5400</v>
      </c>
      <c r="E17" s="259">
        <v>6</v>
      </c>
      <c r="F17" s="260"/>
      <c r="G17" s="260"/>
      <c r="H17" s="261"/>
      <c r="I17" s="261"/>
      <c r="J17" s="262"/>
    </row>
    <row r="18" spans="1:10" ht="18" customHeight="1" thickBot="1">
      <c r="A18" s="263"/>
      <c r="B18" s="402"/>
      <c r="C18" s="264" t="s">
        <v>151</v>
      </c>
      <c r="D18" s="265" t="s">
        <v>152</v>
      </c>
      <c r="E18" s="266"/>
      <c r="F18" s="267"/>
      <c r="G18" s="267"/>
      <c r="H18" s="268" t="s">
        <v>153</v>
      </c>
      <c r="I18" s="269">
        <v>1</v>
      </c>
      <c r="J18" s="270">
        <f>(D14+D15)*I18</f>
        <v>83800</v>
      </c>
    </row>
    <row r="19" spans="1:10" ht="30" customHeight="1" thickBot="1">
      <c r="A19" s="263"/>
      <c r="B19" s="271"/>
      <c r="C19" s="272"/>
      <c r="D19" s="234" t="s">
        <v>134</v>
      </c>
      <c r="E19" s="405" t="s">
        <v>154</v>
      </c>
      <c r="F19" s="406"/>
      <c r="G19" s="406"/>
      <c r="H19" s="406"/>
      <c r="I19" s="406"/>
      <c r="J19" s="406"/>
    </row>
    <row r="20" spans="1:10" ht="39" customHeight="1" thickBot="1">
      <c r="A20" s="273"/>
      <c r="B20" s="380" t="s">
        <v>155</v>
      </c>
      <c r="C20" s="399" t="s">
        <v>156</v>
      </c>
      <c r="D20" s="400"/>
      <c r="E20" s="274"/>
      <c r="F20" s="237" t="s">
        <v>138</v>
      </c>
      <c r="G20" s="238" t="s">
        <v>157</v>
      </c>
      <c r="H20" s="237" t="s">
        <v>140</v>
      </c>
      <c r="I20" s="237" t="s">
        <v>141</v>
      </c>
      <c r="J20" s="239" t="s">
        <v>158</v>
      </c>
    </row>
    <row r="21" spans="2:10" ht="15.75" customHeight="1">
      <c r="B21" s="401"/>
      <c r="C21" s="240" t="s">
        <v>143</v>
      </c>
      <c r="D21" s="275" t="s">
        <v>159</v>
      </c>
      <c r="E21" s="242">
        <v>1</v>
      </c>
      <c r="F21" s="243"/>
      <c r="G21" s="244"/>
      <c r="H21" s="245"/>
      <c r="I21" s="245"/>
      <c r="J21" s="246"/>
    </row>
    <row r="22" spans="2:10" ht="15.75" customHeight="1">
      <c r="B22" s="401"/>
      <c r="C22" s="248" t="s">
        <v>145</v>
      </c>
      <c r="D22" s="249" t="s">
        <v>146</v>
      </c>
      <c r="E22" s="250">
        <v>2</v>
      </c>
      <c r="F22" s="243"/>
      <c r="G22" s="244"/>
      <c r="H22" s="245"/>
      <c r="I22" s="245"/>
      <c r="J22" s="276"/>
    </row>
    <row r="23" spans="2:10" ht="15.75" customHeight="1">
      <c r="B23" s="401"/>
      <c r="C23" s="251" t="s">
        <v>147</v>
      </c>
      <c r="D23" s="252">
        <v>78800</v>
      </c>
      <c r="E23" s="250">
        <v>3</v>
      </c>
      <c r="F23" s="243"/>
      <c r="G23" s="244"/>
      <c r="H23" s="245"/>
      <c r="I23" s="245"/>
      <c r="J23" s="246"/>
    </row>
    <row r="24" spans="2:10" ht="15.75" customHeight="1">
      <c r="B24" s="401"/>
      <c r="C24" s="251" t="s">
        <v>148</v>
      </c>
      <c r="D24" s="252">
        <v>5000</v>
      </c>
      <c r="E24" s="250">
        <v>4</v>
      </c>
      <c r="F24" s="253"/>
      <c r="G24" s="277"/>
      <c r="H24" s="278"/>
      <c r="I24" s="278"/>
      <c r="J24" s="254"/>
    </row>
    <row r="25" spans="2:10" ht="15.75" customHeight="1">
      <c r="B25" s="401"/>
      <c r="C25" s="255" t="s">
        <v>149</v>
      </c>
      <c r="D25" s="256">
        <f>D23*1.08</f>
        <v>85104</v>
      </c>
      <c r="E25" s="250">
        <v>5</v>
      </c>
      <c r="F25" s="253"/>
      <c r="G25" s="277"/>
      <c r="H25" s="278"/>
      <c r="I25" s="278"/>
      <c r="J25" s="254"/>
    </row>
    <row r="26" spans="2:10" ht="15.75" customHeight="1" thickBot="1">
      <c r="B26" s="401"/>
      <c r="C26" s="257" t="s">
        <v>150</v>
      </c>
      <c r="D26" s="258">
        <f>D24*1.08</f>
        <v>5400</v>
      </c>
      <c r="E26" s="259">
        <v>6</v>
      </c>
      <c r="F26" s="260"/>
      <c r="G26" s="279"/>
      <c r="H26" s="261"/>
      <c r="I26" s="261"/>
      <c r="J26" s="262"/>
    </row>
    <row r="27" spans="2:10" ht="18" customHeight="1" thickBot="1">
      <c r="B27" s="402"/>
      <c r="C27" s="264" t="s">
        <v>160</v>
      </c>
      <c r="D27" s="265" t="s">
        <v>152</v>
      </c>
      <c r="E27" s="280"/>
      <c r="F27" s="280"/>
      <c r="G27" s="280"/>
      <c r="H27" s="281" t="str">
        <f>H18</f>
        <v>人数</v>
      </c>
      <c r="I27" s="282">
        <v>1</v>
      </c>
      <c r="J27" s="270">
        <f>(D23+D24)*I27</f>
        <v>83800</v>
      </c>
    </row>
    <row r="28" spans="2:10" ht="18" customHeight="1" thickBot="1">
      <c r="B28" s="283"/>
      <c r="D28" s="284"/>
      <c r="E28" s="285"/>
      <c r="F28" s="286"/>
      <c r="G28" s="287"/>
      <c r="H28" s="286"/>
      <c r="I28" s="286"/>
      <c r="J28" s="286"/>
    </row>
    <row r="29" spans="2:10" ht="16.5" customHeight="1" thickBot="1">
      <c r="B29" s="271"/>
      <c r="C29" s="271"/>
      <c r="D29" s="231"/>
      <c r="E29" s="288"/>
      <c r="F29" s="289"/>
      <c r="G29" s="290" t="s">
        <v>161</v>
      </c>
      <c r="H29" s="291" t="s">
        <v>162</v>
      </c>
      <c r="I29" s="292"/>
      <c r="J29" s="283" t="s">
        <v>163</v>
      </c>
    </row>
    <row r="30" spans="2:10" ht="12.75">
      <c r="B30" s="271"/>
      <c r="C30" s="271"/>
      <c r="D30" s="232"/>
      <c r="E30" s="288"/>
      <c r="F30" s="289"/>
      <c r="G30" s="293"/>
      <c r="H30" s="289"/>
      <c r="I30" s="289"/>
      <c r="J30" s="283" t="s">
        <v>164</v>
      </c>
    </row>
    <row r="31" spans="2:6" ht="12.75">
      <c r="B31" s="271"/>
      <c r="C31" s="271"/>
      <c r="D31" s="294"/>
      <c r="E31" s="288"/>
      <c r="F31" s="289"/>
    </row>
    <row r="32" spans="1:10" ht="12.75">
      <c r="A32" s="263"/>
      <c r="B32" s="271"/>
      <c r="C32" s="271"/>
      <c r="D32" s="295"/>
      <c r="E32" s="288"/>
      <c r="F32" s="289"/>
      <c r="G32" s="293"/>
      <c r="H32" s="289"/>
      <c r="I32" s="289"/>
      <c r="J32" s="289"/>
    </row>
    <row r="33" spans="1:10" ht="12.75">
      <c r="A33" s="263"/>
      <c r="B33" s="271"/>
      <c r="C33" s="271"/>
      <c r="D33" s="295"/>
      <c r="E33" s="288"/>
      <c r="F33" s="289"/>
      <c r="G33" s="293"/>
      <c r="H33" s="289"/>
      <c r="I33" s="289"/>
      <c r="J33" s="289"/>
    </row>
    <row r="34" ht="12.75">
      <c r="A34" s="263"/>
    </row>
    <row r="35" ht="12.75">
      <c r="A35" s="263"/>
    </row>
  </sheetData>
  <sheetProtection/>
  <mergeCells count="21">
    <mergeCell ref="C20:D20"/>
    <mergeCell ref="B21:B27"/>
    <mergeCell ref="C8:D8"/>
    <mergeCell ref="E8:J8"/>
    <mergeCell ref="E10:J10"/>
    <mergeCell ref="C11:D11"/>
    <mergeCell ref="B12:B18"/>
    <mergeCell ref="E19:J19"/>
    <mergeCell ref="C5:D5"/>
    <mergeCell ref="E5:J5"/>
    <mergeCell ref="C6:D6"/>
    <mergeCell ref="E6:F6"/>
    <mergeCell ref="G6:H6"/>
    <mergeCell ref="C7:D7"/>
    <mergeCell ref="E7:H7"/>
    <mergeCell ref="C1:I1"/>
    <mergeCell ref="F2:I2"/>
    <mergeCell ref="C3:D3"/>
    <mergeCell ref="E3:J3"/>
    <mergeCell ref="C4:D4"/>
    <mergeCell ref="G4:J4"/>
  </mergeCells>
  <hyperlinks>
    <hyperlink ref="E19" r:id="rId1" display="http://www.nagisa.or.jp/training/2016/26.pdf"/>
    <hyperlink ref="E10" r:id="rId2" display="http://www.nagisa.or.jp/training/2016/25.pdf"/>
    <hyperlink ref="B11" location="'25j'!A1" display="25j"/>
    <hyperlink ref="B20" location="'26s'!A1" display="26s "/>
  </hyperlinks>
  <printOptions horizontalCentered="1"/>
  <pageMargins left="0.7086614173228347" right="0.31496062992125984" top="0.7480314960629921" bottom="0.5511811023622047" header="0.31496062992125984" footer="0.31496062992125984"/>
  <pageSetup horizontalDpi="600" verticalDpi="600" orientation="portrait" paperSize="9" r:id="rId6"/>
  <drawing r:id="rId5"/>
  <legacyDrawing r:id="rId4"/>
</worksheet>
</file>

<file path=xl/worksheets/sheet2.xml><?xml version="1.0" encoding="utf-8"?>
<worksheet xmlns="http://schemas.openxmlformats.org/spreadsheetml/2006/main" xmlns:r="http://schemas.openxmlformats.org/officeDocument/2006/relationships">
  <dimension ref="C2:S30"/>
  <sheetViews>
    <sheetView zoomScalePageLayoutView="0" workbookViewId="0" topLeftCell="B1">
      <selection activeCell="K13" sqref="K13"/>
    </sheetView>
  </sheetViews>
  <sheetFormatPr defaultColWidth="11.00390625" defaultRowHeight="15"/>
  <cols>
    <col min="1" max="1" width="2.00390625" style="374" customWidth="1"/>
    <col min="2" max="2" width="2.7109375" style="374" customWidth="1"/>
    <col min="3" max="3" width="5.7109375" style="374" customWidth="1"/>
    <col min="4" max="4" width="18.00390625" style="374" customWidth="1"/>
    <col min="5" max="5" width="14.140625" style="374" customWidth="1"/>
    <col min="6" max="7" width="15.8515625" style="374" customWidth="1"/>
    <col min="8" max="8" width="14.57421875" style="374" customWidth="1"/>
    <col min="9" max="9" width="23.57421875" style="374" customWidth="1"/>
    <col min="10" max="10" width="10.421875" style="374" customWidth="1"/>
    <col min="11" max="11" width="22.140625" style="374" customWidth="1"/>
    <col min="12" max="12" width="5.7109375" style="374" customWidth="1"/>
    <col min="13" max="13" width="4.8515625" style="374" customWidth="1"/>
    <col min="14" max="14" width="3.421875" style="374" customWidth="1"/>
    <col min="15" max="15" width="16.7109375" style="374" customWidth="1"/>
    <col min="16" max="16" width="18.421875" style="374" customWidth="1"/>
    <col min="17" max="17" width="7.140625" style="374" customWidth="1"/>
    <col min="18" max="18" width="8.140625" style="374" customWidth="1"/>
    <col min="19" max="19" width="25.00390625" style="374" customWidth="1"/>
    <col min="20" max="16384" width="11.00390625" style="374" customWidth="1"/>
  </cols>
  <sheetData>
    <row r="2" spans="3:19" ht="16.5">
      <c r="C2" s="368" t="s">
        <v>192</v>
      </c>
      <c r="D2" s="369" t="s">
        <v>193</v>
      </c>
      <c r="E2" s="369" t="s">
        <v>205</v>
      </c>
      <c r="F2" s="370" t="s">
        <v>194</v>
      </c>
      <c r="G2" s="370" t="s">
        <v>195</v>
      </c>
      <c r="H2" s="369" t="s">
        <v>196</v>
      </c>
      <c r="I2" s="370" t="s">
        <v>197</v>
      </c>
      <c r="J2" s="370" t="s">
        <v>198</v>
      </c>
      <c r="K2" s="369" t="s">
        <v>199</v>
      </c>
      <c r="L2" s="371"/>
      <c r="M2" s="372"/>
      <c r="N2" s="372"/>
      <c r="O2" s="373" t="s">
        <v>200</v>
      </c>
      <c r="P2" s="373" t="s">
        <v>201</v>
      </c>
      <c r="Q2" s="373" t="s">
        <v>202</v>
      </c>
      <c r="R2" s="373" t="s">
        <v>203</v>
      </c>
      <c r="S2" s="373" t="s">
        <v>204</v>
      </c>
    </row>
    <row r="3" spans="3:19" ht="16.5">
      <c r="C3" s="375"/>
      <c r="D3" s="381">
        <f>'申込書'!E3</f>
        <v>0</v>
      </c>
      <c r="E3" s="381">
        <f>'申込書'!E5</f>
        <v>0</v>
      </c>
      <c r="F3" s="382">
        <f>'申込書'!G6</f>
        <v>0</v>
      </c>
      <c r="G3" s="382">
        <f>'申込書'!J6</f>
        <v>0</v>
      </c>
      <c r="H3" s="381">
        <f>'申込書'!E7</f>
        <v>0</v>
      </c>
      <c r="I3" s="382">
        <f>'申込書'!E8</f>
        <v>0</v>
      </c>
      <c r="J3" s="382">
        <f>'申込書'!F4</f>
        <v>0</v>
      </c>
      <c r="K3" s="381">
        <f>'申込書'!G4</f>
        <v>0</v>
      </c>
      <c r="L3" s="376"/>
      <c r="M3" s="374" t="str">
        <f>'[1]申込書'!B11</f>
        <v>25j</v>
      </c>
      <c r="N3" s="374">
        <v>1</v>
      </c>
      <c r="O3" s="374">
        <f>'[1]申込書'!F12</f>
        <v>0</v>
      </c>
      <c r="P3" s="374">
        <f>'[1]申込書'!G12</f>
        <v>0</v>
      </c>
      <c r="Q3" s="374">
        <f>'[1]申込書'!H12</f>
        <v>0</v>
      </c>
      <c r="R3" s="374">
        <f>'[1]申込書'!I12</f>
        <v>0</v>
      </c>
      <c r="S3" s="374">
        <f>'[1]申込書'!J12</f>
        <v>0</v>
      </c>
    </row>
    <row r="4" spans="14:19" ht="16.5">
      <c r="N4" s="374">
        <v>2</v>
      </c>
      <c r="O4" s="374">
        <f>'[1]申込書'!F13</f>
        <v>0</v>
      </c>
      <c r="P4" s="374">
        <f>'[1]申込書'!G13</f>
        <v>0</v>
      </c>
      <c r="Q4" s="374">
        <f>'[1]申込書'!H13</f>
        <v>0</v>
      </c>
      <c r="R4" s="374">
        <f>'[1]申込書'!I13</f>
        <v>0</v>
      </c>
      <c r="S4" s="374">
        <f>'[1]申込書'!J13</f>
        <v>0</v>
      </c>
    </row>
    <row r="5" spans="14:19" ht="16.5">
      <c r="N5" s="374">
        <v>3</v>
      </c>
      <c r="O5" s="374">
        <f>'[1]申込書'!F14</f>
        <v>0</v>
      </c>
      <c r="P5" s="374">
        <f>'[1]申込書'!G14</f>
        <v>0</v>
      </c>
      <c r="Q5" s="374">
        <f>'[1]申込書'!H14</f>
        <v>0</v>
      </c>
      <c r="R5" s="374">
        <f>'[1]申込書'!I14</f>
        <v>0</v>
      </c>
      <c r="S5" s="374">
        <f>'[1]申込書'!J14</f>
        <v>0</v>
      </c>
    </row>
    <row r="6" spans="14:19" ht="16.5">
      <c r="N6" s="374">
        <v>4</v>
      </c>
      <c r="O6" s="374">
        <f>'[1]申込書'!F15</f>
        <v>0</v>
      </c>
      <c r="P6" s="374">
        <f>'[1]申込書'!G15</f>
        <v>0</v>
      </c>
      <c r="Q6" s="374">
        <f>'[1]申込書'!H15</f>
        <v>0</v>
      </c>
      <c r="R6" s="374">
        <f>'[1]申込書'!I15</f>
        <v>0</v>
      </c>
      <c r="S6" s="374">
        <f>'[1]申込書'!J15</f>
        <v>0</v>
      </c>
    </row>
    <row r="7" spans="14:19" ht="16.5">
      <c r="N7" s="374">
        <v>5</v>
      </c>
      <c r="O7" s="374">
        <f>'[1]申込書'!F16</f>
        <v>0</v>
      </c>
      <c r="P7" s="374">
        <f>'[1]申込書'!G16</f>
        <v>0</v>
      </c>
      <c r="Q7" s="374">
        <f>'[1]申込書'!H16</f>
        <v>0</v>
      </c>
      <c r="R7" s="374">
        <f>'[1]申込書'!I16</f>
        <v>0</v>
      </c>
      <c r="S7" s="374">
        <f>'[1]申込書'!J16</f>
        <v>0</v>
      </c>
    </row>
    <row r="8" spans="14:19" ht="16.5">
      <c r="N8" s="374">
        <v>6</v>
      </c>
      <c r="O8" s="374">
        <f>'[1]申込書'!F17</f>
        <v>0</v>
      </c>
      <c r="P8" s="374">
        <f>'[1]申込書'!G17</f>
        <v>0</v>
      </c>
      <c r="Q8" s="374">
        <f>'[1]申込書'!H17</f>
        <v>0</v>
      </c>
      <c r="R8" s="374">
        <f>'[1]申込書'!I17</f>
        <v>0</v>
      </c>
      <c r="S8" s="374">
        <f>'[1]申込書'!J17</f>
        <v>0</v>
      </c>
    </row>
    <row r="9" spans="12:19" ht="16.5" thickBot="1">
      <c r="L9" s="377"/>
      <c r="M9" s="378"/>
      <c r="N9" s="378">
        <v>7</v>
      </c>
      <c r="O9" s="378"/>
      <c r="P9" s="378"/>
      <c r="Q9" s="378"/>
      <c r="R9" s="378"/>
      <c r="S9" s="378"/>
    </row>
    <row r="10" spans="13:19" ht="16.5">
      <c r="M10" s="374" t="str">
        <f>'[1]申込書'!B20</f>
        <v>26s </v>
      </c>
      <c r="N10" s="374">
        <v>1</v>
      </c>
      <c r="O10" s="374">
        <f>'[1]申込書'!F21</f>
        <v>0</v>
      </c>
      <c r="P10" s="374">
        <f>'[1]申込書'!G21</f>
        <v>0</v>
      </c>
      <c r="Q10" s="374">
        <f>'[1]申込書'!H21</f>
        <v>0</v>
      </c>
      <c r="R10" s="374">
        <f>'[1]申込書'!I21</f>
        <v>0</v>
      </c>
      <c r="S10" s="374">
        <f>'[1]申込書'!J21</f>
        <v>0</v>
      </c>
    </row>
    <row r="11" spans="14:19" ht="16.5">
      <c r="N11" s="374">
        <v>2</v>
      </c>
      <c r="O11" s="374">
        <f>'[1]申込書'!F22</f>
        <v>0</v>
      </c>
      <c r="P11" s="374">
        <f>'[1]申込書'!G22</f>
        <v>0</v>
      </c>
      <c r="Q11" s="374">
        <f>'[1]申込書'!H22</f>
        <v>0</v>
      </c>
      <c r="R11" s="374">
        <f>'[1]申込書'!I22</f>
        <v>0</v>
      </c>
      <c r="S11" s="374">
        <f>'[1]申込書'!J22</f>
        <v>0</v>
      </c>
    </row>
    <row r="12" spans="14:19" ht="16.5">
      <c r="N12" s="374">
        <v>3</v>
      </c>
      <c r="O12" s="374">
        <f>'[1]申込書'!F23</f>
        <v>0</v>
      </c>
      <c r="P12" s="374">
        <f>'[1]申込書'!G23</f>
        <v>0</v>
      </c>
      <c r="Q12" s="374">
        <f>'[1]申込書'!H23</f>
        <v>0</v>
      </c>
      <c r="R12" s="374">
        <f>'[1]申込書'!I23</f>
        <v>0</v>
      </c>
      <c r="S12" s="374">
        <f>'[1]申込書'!J23</f>
        <v>0</v>
      </c>
    </row>
    <row r="13" spans="14:19" ht="16.5">
      <c r="N13" s="374">
        <v>4</v>
      </c>
      <c r="O13" s="374">
        <f>'[1]申込書'!F24</f>
        <v>0</v>
      </c>
      <c r="P13" s="374">
        <f>'[1]申込書'!G24</f>
        <v>0</v>
      </c>
      <c r="Q13" s="374">
        <f>'[1]申込書'!H24</f>
        <v>0</v>
      </c>
      <c r="R13" s="374">
        <f>'[1]申込書'!I24</f>
        <v>0</v>
      </c>
      <c r="S13" s="374">
        <f>'[1]申込書'!J24</f>
        <v>0</v>
      </c>
    </row>
    <row r="14" spans="14:19" ht="16.5">
      <c r="N14" s="374">
        <v>5</v>
      </c>
      <c r="O14" s="374">
        <f>'[1]申込書'!F25</f>
        <v>0</v>
      </c>
      <c r="P14" s="374">
        <f>'[1]申込書'!G25</f>
        <v>0</v>
      </c>
      <c r="Q14" s="374">
        <f>'[1]申込書'!H25</f>
        <v>0</v>
      </c>
      <c r="R14" s="374">
        <f>'[1]申込書'!I25</f>
        <v>0</v>
      </c>
      <c r="S14" s="374">
        <f>'[1]申込書'!J25</f>
        <v>0</v>
      </c>
    </row>
    <row r="15" spans="14:19" ht="16.5">
      <c r="N15" s="374">
        <v>6</v>
      </c>
      <c r="O15" s="374">
        <f>'[1]申込書'!F26</f>
        <v>0</v>
      </c>
      <c r="P15" s="374">
        <f>'[1]申込書'!G26</f>
        <v>0</v>
      </c>
      <c r="Q15" s="374">
        <f>'[1]申込書'!H26</f>
        <v>0</v>
      </c>
      <c r="R15" s="374">
        <f>'[1]申込書'!I26</f>
        <v>0</v>
      </c>
      <c r="S15" s="374">
        <f>'[1]申込書'!J26</f>
        <v>0</v>
      </c>
    </row>
    <row r="16" spans="12:19" ht="16.5" thickBot="1">
      <c r="L16" s="377"/>
      <c r="M16" s="378"/>
      <c r="N16" s="378">
        <v>7</v>
      </c>
      <c r="O16" s="378"/>
      <c r="P16" s="378"/>
      <c r="Q16" s="378"/>
      <c r="R16" s="378"/>
      <c r="S16" s="378"/>
    </row>
    <row r="22" spans="13:14" ht="16.5">
      <c r="M22" s="379"/>
      <c r="N22" s="379"/>
    </row>
    <row r="23" spans="3:19" ht="16.5" thickBot="1">
      <c r="C23" s="379"/>
      <c r="D23" s="379"/>
      <c r="E23" s="379"/>
      <c r="F23" s="379"/>
      <c r="G23" s="379"/>
      <c r="H23" s="379"/>
      <c r="I23" s="379"/>
      <c r="J23" s="379"/>
      <c r="K23" s="379"/>
      <c r="L23" s="379"/>
      <c r="M23" s="378"/>
      <c r="N23" s="378"/>
      <c r="O23" s="378"/>
      <c r="P23" s="378"/>
      <c r="Q23" s="378"/>
      <c r="R23" s="378"/>
      <c r="S23" s="378"/>
    </row>
    <row r="30" spans="13:19" ht="16.5" thickBot="1">
      <c r="M30" s="378"/>
      <c r="N30" s="378"/>
      <c r="O30" s="378"/>
      <c r="P30" s="378"/>
      <c r="Q30" s="378"/>
      <c r="R30" s="378"/>
      <c r="S30" s="378"/>
    </row>
  </sheetData>
  <sheetProtection/>
  <hyperlinks>
    <hyperlink ref="J2" location="講座8!A1" display="講座8!A1"/>
    <hyperlink ref="K2" location="講座8!A1" display="講座8!A1"/>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O37"/>
  <sheetViews>
    <sheetView showZeros="0" zoomScalePageLayoutView="0" workbookViewId="0" topLeftCell="A1">
      <selection activeCell="G4" sqref="G4:K4"/>
    </sheetView>
  </sheetViews>
  <sheetFormatPr defaultColWidth="11.00390625" defaultRowHeight="15"/>
  <cols>
    <col min="1" max="1" width="0.85546875" style="220" customWidth="1"/>
    <col min="2" max="2" width="3.8515625" style="220" customWidth="1"/>
    <col min="3" max="3" width="12.8515625" style="220" customWidth="1"/>
    <col min="4" max="4" width="14.140625" style="220" customWidth="1"/>
    <col min="5" max="5" width="3.7109375" style="220" customWidth="1"/>
    <col min="6" max="6" width="12.140625" style="220" customWidth="1"/>
    <col min="7" max="7" width="14.140625" style="220" customWidth="1"/>
    <col min="8" max="9" width="5.140625" style="220" customWidth="1"/>
    <col min="10" max="10" width="10.421875" style="220" customWidth="1"/>
    <col min="11" max="11" width="12.28125" style="220" customWidth="1"/>
    <col min="12" max="12" width="0.85546875" style="220" customWidth="1"/>
    <col min="13" max="13" width="4.421875" style="220" customWidth="1"/>
    <col min="14" max="14" width="12.28125" style="220" customWidth="1"/>
    <col min="15" max="15" width="17.28125" style="220" customWidth="1"/>
    <col min="16" max="16384" width="11.00390625" style="220" customWidth="1"/>
  </cols>
  <sheetData>
    <row r="1" spans="2:11" ht="21" customHeight="1" thickBot="1">
      <c r="B1" s="415" t="s">
        <v>165</v>
      </c>
      <c r="C1" s="415"/>
      <c r="D1" s="415"/>
      <c r="E1" s="415"/>
      <c r="F1" s="415"/>
      <c r="G1" s="415"/>
      <c r="H1" s="415"/>
      <c r="I1" s="415"/>
      <c r="J1" s="415"/>
      <c r="K1" s="415"/>
    </row>
    <row r="2" spans="3:15" ht="18.75" customHeight="1" thickBot="1">
      <c r="C2" s="416" t="str">
        <f>O2</f>
        <v>H29年2月開催（2講座）</v>
      </c>
      <c r="D2" s="416"/>
      <c r="E2" s="296"/>
      <c r="F2" s="296"/>
      <c r="G2" s="296"/>
      <c r="H2" s="296"/>
      <c r="I2" s="296"/>
      <c r="J2" s="297"/>
      <c r="K2" s="298">
        <f>O4</f>
        <v>0</v>
      </c>
      <c r="N2" s="299"/>
      <c r="O2" s="300" t="s">
        <v>206</v>
      </c>
    </row>
    <row r="3" spans="3:14" ht="19.5" customHeight="1" thickBot="1">
      <c r="C3" s="417" t="s">
        <v>124</v>
      </c>
      <c r="D3" s="418"/>
      <c r="E3" s="419">
        <f>'申込書'!E3</f>
        <v>0</v>
      </c>
      <c r="F3" s="420"/>
      <c r="G3" s="420"/>
      <c r="H3" s="420"/>
      <c r="I3" s="420"/>
      <c r="J3" s="301" t="s">
        <v>166</v>
      </c>
      <c r="K3" s="302"/>
      <c r="N3" s="303"/>
    </row>
    <row r="4" spans="3:15" ht="21" customHeight="1" thickBot="1">
      <c r="C4" s="421" t="s">
        <v>125</v>
      </c>
      <c r="D4" s="422"/>
      <c r="E4" s="304" t="s">
        <v>167</v>
      </c>
      <c r="F4" s="305">
        <f>'申込書'!F4</f>
        <v>0</v>
      </c>
      <c r="G4" s="423">
        <f>'申込書'!G4</f>
        <v>0</v>
      </c>
      <c r="H4" s="424"/>
      <c r="I4" s="424"/>
      <c r="J4" s="424"/>
      <c r="K4" s="425"/>
      <c r="N4" s="232" t="s">
        <v>168</v>
      </c>
      <c r="O4" s="306"/>
    </row>
    <row r="5" spans="3:14" ht="19.5" customHeight="1">
      <c r="C5" s="421" t="s">
        <v>127</v>
      </c>
      <c r="D5" s="422"/>
      <c r="E5" s="422">
        <f>'申込書'!E5</f>
        <v>0</v>
      </c>
      <c r="F5" s="430"/>
      <c r="G5" s="430"/>
      <c r="H5" s="430"/>
      <c r="I5" s="430"/>
      <c r="J5" s="430"/>
      <c r="K5" s="431"/>
      <c r="N5" s="303"/>
    </row>
    <row r="6" spans="3:14" ht="19.5" customHeight="1">
      <c r="C6" s="421" t="s">
        <v>128</v>
      </c>
      <c r="D6" s="422"/>
      <c r="E6" s="422" t="s">
        <v>129</v>
      </c>
      <c r="F6" s="432"/>
      <c r="G6" s="422">
        <f>'申込書'!G6</f>
        <v>0</v>
      </c>
      <c r="H6" s="432"/>
      <c r="I6" s="308" t="s">
        <v>169</v>
      </c>
      <c r="J6" s="307">
        <f>'申込書'!J6</f>
        <v>0</v>
      </c>
      <c r="K6" s="309" t="s">
        <v>170</v>
      </c>
      <c r="N6" s="303"/>
    </row>
    <row r="7" spans="3:14" ht="19.5" customHeight="1" thickBot="1">
      <c r="C7" s="409" t="s">
        <v>131</v>
      </c>
      <c r="D7" s="410"/>
      <c r="E7" s="411">
        <f>'申込書'!E7</f>
        <v>0</v>
      </c>
      <c r="F7" s="412"/>
      <c r="G7" s="412"/>
      <c r="H7" s="413"/>
      <c r="I7" s="310" t="s">
        <v>171</v>
      </c>
      <c r="J7" s="411">
        <f>'申込書'!J7</f>
        <v>0</v>
      </c>
      <c r="K7" s="414"/>
      <c r="N7" s="303"/>
    </row>
    <row r="8" spans="3:14" ht="4.5" customHeight="1">
      <c r="C8" s="439"/>
      <c r="D8" s="439"/>
      <c r="E8" s="440"/>
      <c r="F8" s="440"/>
      <c r="G8" s="440"/>
      <c r="H8" s="440"/>
      <c r="I8" s="440"/>
      <c r="J8" s="440"/>
      <c r="K8" s="440"/>
      <c r="N8" s="303"/>
    </row>
    <row r="9" spans="3:14" ht="6.75" customHeight="1">
      <c r="C9" s="231"/>
      <c r="D9" s="231"/>
      <c r="E9" s="232"/>
      <c r="F9" s="311"/>
      <c r="G9" s="312"/>
      <c r="H9" s="312"/>
      <c r="I9" s="312"/>
      <c r="J9" s="312"/>
      <c r="K9" s="312"/>
      <c r="N9" s="303"/>
    </row>
    <row r="10" spans="2:14" ht="17.25" customHeight="1" thickBot="1">
      <c r="B10" s="313"/>
      <c r="C10" s="314"/>
      <c r="D10" s="315"/>
      <c r="E10" s="316" t="s">
        <v>14</v>
      </c>
      <c r="F10" s="317">
        <f>F12+F13</f>
        <v>181008</v>
      </c>
      <c r="G10" s="318" t="s">
        <v>172</v>
      </c>
      <c r="H10" s="319" t="s">
        <v>173</v>
      </c>
      <c r="I10" s="320"/>
      <c r="J10" s="321"/>
      <c r="K10" s="321"/>
      <c r="N10" s="303"/>
    </row>
    <row r="11" spans="2:14" ht="9" customHeight="1">
      <c r="B11" s="313"/>
      <c r="C11" s="314"/>
      <c r="D11" s="322"/>
      <c r="E11" s="323"/>
      <c r="F11" s="320"/>
      <c r="G11" s="320"/>
      <c r="H11" s="320"/>
      <c r="I11" s="320"/>
      <c r="J11" s="321"/>
      <c r="K11" s="321"/>
      <c r="N11" s="303"/>
    </row>
    <row r="12" spans="2:14" ht="15.75" customHeight="1">
      <c r="B12" s="313"/>
      <c r="C12" s="324" t="s">
        <v>174</v>
      </c>
      <c r="D12" s="325" t="s">
        <v>175</v>
      </c>
      <c r="E12" s="326"/>
      <c r="F12" s="327">
        <f>J27+J36</f>
        <v>167600</v>
      </c>
      <c r="G12" s="328" t="s">
        <v>176</v>
      </c>
      <c r="H12" s="320"/>
      <c r="I12" s="320"/>
      <c r="J12" s="321"/>
      <c r="K12" s="321"/>
      <c r="N12" s="303"/>
    </row>
    <row r="13" spans="2:14" ht="15.75" customHeight="1">
      <c r="B13" s="313"/>
      <c r="C13" s="324"/>
      <c r="D13" s="329"/>
      <c r="E13" s="325"/>
      <c r="F13" s="330">
        <f>F12*0.08</f>
        <v>13408</v>
      </c>
      <c r="G13" s="328" t="s">
        <v>177</v>
      </c>
      <c r="H13" s="320"/>
      <c r="I13" s="320"/>
      <c r="J13" s="321"/>
      <c r="K13" s="321"/>
      <c r="N13" s="303"/>
    </row>
    <row r="14" spans="2:14" s="334" customFormat="1" ht="15.75" customHeight="1" thickBot="1">
      <c r="B14" s="331"/>
      <c r="C14" s="332" t="s">
        <v>178</v>
      </c>
      <c r="D14" s="329"/>
      <c r="E14" s="333"/>
      <c r="F14" s="328"/>
      <c r="G14" s="328"/>
      <c r="H14" s="328"/>
      <c r="I14" s="328"/>
      <c r="J14" s="321"/>
      <c r="K14" s="321"/>
      <c r="N14" s="335"/>
    </row>
    <row r="15" spans="2:15" s="334" customFormat="1" ht="15.75" customHeight="1" thickBot="1">
      <c r="B15" s="331"/>
      <c r="C15" s="332" t="s">
        <v>179</v>
      </c>
      <c r="D15" s="329"/>
      <c r="E15" s="441">
        <f>O15</f>
        <v>0</v>
      </c>
      <c r="F15" s="441"/>
      <c r="G15" s="441"/>
      <c r="H15" s="328"/>
      <c r="I15" s="328"/>
      <c r="J15" s="321"/>
      <c r="K15" s="321"/>
      <c r="N15" s="336" t="s">
        <v>180</v>
      </c>
      <c r="O15" s="337"/>
    </row>
    <row r="16" spans="2:11" s="334" customFormat="1" ht="15.75" customHeight="1">
      <c r="B16" s="331"/>
      <c r="C16" s="332" t="s">
        <v>181</v>
      </c>
      <c r="D16" s="329"/>
      <c r="E16" s="333" t="s">
        <v>182</v>
      </c>
      <c r="F16" s="328"/>
      <c r="G16" s="328" t="s">
        <v>183</v>
      </c>
      <c r="H16" s="328" t="s">
        <v>184</v>
      </c>
      <c r="I16" s="331"/>
      <c r="J16" s="321"/>
      <c r="K16" s="321"/>
    </row>
    <row r="17" spans="2:11" s="334" customFormat="1" ht="15.75" customHeight="1">
      <c r="B17" s="331"/>
      <c r="C17" s="332" t="s">
        <v>185</v>
      </c>
      <c r="D17" s="329"/>
      <c r="E17" s="333" t="s">
        <v>186</v>
      </c>
      <c r="F17" s="328"/>
      <c r="G17" s="328"/>
      <c r="H17" s="328" t="s">
        <v>187</v>
      </c>
      <c r="I17" s="328"/>
      <c r="J17" s="321"/>
      <c r="K17" s="321"/>
    </row>
    <row r="18" spans="2:11" ht="15.75" customHeight="1">
      <c r="B18" s="313"/>
      <c r="C18" s="314"/>
      <c r="D18" s="322"/>
      <c r="E18" s="332"/>
      <c r="F18" s="315" t="s">
        <v>188</v>
      </c>
      <c r="G18" s="338" t="s">
        <v>189</v>
      </c>
      <c r="J18" s="321"/>
      <c r="K18" s="321"/>
    </row>
    <row r="19" ht="6.75" customHeight="1" thickBot="1">
      <c r="E19" s="303"/>
    </row>
    <row r="20" spans="2:11" ht="33" customHeight="1" thickBot="1">
      <c r="B20" s="339" t="str">
        <f>'[1]申込書'!B11</f>
        <v>25j</v>
      </c>
      <c r="C20" s="399" t="str">
        <f>'[1]申込書'!C11</f>
        <v>Ｗｅｂ標準技術を用いたアプリケーション開発～WebSocket、ＲＥＳＴによるサーバ連携～　</v>
      </c>
      <c r="D20" s="400"/>
      <c r="E20" s="236"/>
      <c r="F20" s="237" t="s">
        <v>138</v>
      </c>
      <c r="G20" s="340" t="s">
        <v>190</v>
      </c>
      <c r="H20" s="237" t="s">
        <v>140</v>
      </c>
      <c r="I20" s="237" t="s">
        <v>162</v>
      </c>
      <c r="J20" s="442" t="s">
        <v>191</v>
      </c>
      <c r="K20" s="443"/>
    </row>
    <row r="21" spans="2:11" s="334" customFormat="1" ht="16.5" customHeight="1">
      <c r="B21" s="401"/>
      <c r="C21" s="341" t="str">
        <f>'[1]申込書'!C12</f>
        <v>開催日</v>
      </c>
      <c r="D21" s="342" t="str">
        <f>'[1]申込書'!D12</f>
        <v>2/01・02・03</v>
      </c>
      <c r="E21" s="242">
        <f>'[1]申込書'!E12</f>
        <v>1</v>
      </c>
      <c r="F21" s="343">
        <f>'[1]申込書'!F12</f>
        <v>0</v>
      </c>
      <c r="G21" s="343">
        <f>'[1]申込書'!G12</f>
        <v>0</v>
      </c>
      <c r="H21" s="242">
        <f>'[1]申込書'!H12</f>
        <v>0</v>
      </c>
      <c r="I21" s="242"/>
      <c r="J21" s="426"/>
      <c r="K21" s="427"/>
    </row>
    <row r="22" spans="2:11" s="334" customFormat="1" ht="16.5" customHeight="1">
      <c r="B22" s="401"/>
      <c r="C22" s="344" t="str">
        <f>'[1]申込書'!C13</f>
        <v>開催曜日</v>
      </c>
      <c r="D22" s="345" t="str">
        <f>'[1]申込書'!D13</f>
        <v>（水）・（木）・（金）</v>
      </c>
      <c r="E22" s="250">
        <f>'[1]申込書'!E13</f>
        <v>2</v>
      </c>
      <c r="F22" s="343">
        <f>'[1]申込書'!F13</f>
        <v>0</v>
      </c>
      <c r="G22" s="343">
        <f>'[1]申込書'!G13</f>
        <v>0</v>
      </c>
      <c r="H22" s="242">
        <f>'[1]申込書'!H13</f>
        <v>0</v>
      </c>
      <c r="I22" s="242"/>
      <c r="J22" s="428"/>
      <c r="K22" s="429"/>
    </row>
    <row r="23" spans="2:11" s="334" customFormat="1" ht="16.5" customHeight="1">
      <c r="B23" s="401"/>
      <c r="C23" s="344" t="str">
        <f>'[1]申込書'!C14</f>
        <v>受講料（税別）</v>
      </c>
      <c r="D23" s="345">
        <f>'[1]申込書'!D14</f>
        <v>78800</v>
      </c>
      <c r="E23" s="250">
        <f>'[1]申込書'!E14</f>
        <v>3</v>
      </c>
      <c r="F23" s="343">
        <f>'[1]申込書'!F14</f>
        <v>0</v>
      </c>
      <c r="G23" s="343">
        <f>'[1]申込書'!G14</f>
        <v>0</v>
      </c>
      <c r="H23" s="242">
        <f>'[1]申込書'!H14</f>
        <v>0</v>
      </c>
      <c r="I23" s="242"/>
      <c r="J23" s="428"/>
      <c r="K23" s="429"/>
    </row>
    <row r="24" spans="2:11" s="334" customFormat="1" ht="16.5" customHeight="1">
      <c r="B24" s="401"/>
      <c r="C24" s="344" t="str">
        <f>'[1]申込書'!C15</f>
        <v>ﾃｷｽﾄ代（税別）</v>
      </c>
      <c r="D24" s="345">
        <f>'[1]申込書'!D15</f>
        <v>5000</v>
      </c>
      <c r="E24" s="250">
        <f>'[1]申込書'!E15</f>
        <v>4</v>
      </c>
      <c r="F24" s="343">
        <f>'[1]申込書'!F15</f>
        <v>0</v>
      </c>
      <c r="G24" s="343">
        <f>'[1]申込書'!G15</f>
        <v>0</v>
      </c>
      <c r="H24" s="242">
        <f>'[1]申込書'!H15</f>
        <v>0</v>
      </c>
      <c r="I24" s="242"/>
      <c r="J24" s="428"/>
      <c r="K24" s="429"/>
    </row>
    <row r="25" spans="2:11" s="334" customFormat="1" ht="16.5" customHeight="1">
      <c r="B25" s="401"/>
      <c r="C25" s="344" t="str">
        <f>'[1]申込書'!C16</f>
        <v>受講料（税込）</v>
      </c>
      <c r="D25" s="345">
        <f>'[1]申込書'!D16</f>
        <v>85104</v>
      </c>
      <c r="E25" s="250">
        <f>'[1]申込書'!E16</f>
        <v>5</v>
      </c>
      <c r="F25" s="343">
        <f>'[1]申込書'!F16</f>
        <v>0</v>
      </c>
      <c r="G25" s="343">
        <f>'[1]申込書'!G16</f>
        <v>0</v>
      </c>
      <c r="H25" s="242">
        <f>'[1]申込書'!H16</f>
        <v>0</v>
      </c>
      <c r="I25" s="242"/>
      <c r="J25" s="428"/>
      <c r="K25" s="429"/>
    </row>
    <row r="26" spans="2:11" s="334" customFormat="1" ht="16.5" customHeight="1" thickBot="1">
      <c r="B26" s="401"/>
      <c r="C26" s="346" t="str">
        <f>'[1]申込書'!C17</f>
        <v>ﾃｷｽﾄ代（税込）</v>
      </c>
      <c r="D26" s="347">
        <f>'[1]申込書'!D17</f>
        <v>5400</v>
      </c>
      <c r="E26" s="259">
        <f>'[1]申込書'!E17</f>
        <v>6</v>
      </c>
      <c r="F26" s="348">
        <f>'[1]申込書'!F17</f>
        <v>0</v>
      </c>
      <c r="G26" s="348">
        <f>'[1]申込書'!G17</f>
        <v>0</v>
      </c>
      <c r="H26" s="259">
        <f>'[1]申込書'!H17</f>
        <v>0</v>
      </c>
      <c r="I26" s="259"/>
      <c r="J26" s="444"/>
      <c r="K26" s="445"/>
    </row>
    <row r="27" spans="2:11" ht="20.25" customHeight="1" thickBot="1">
      <c r="B27" s="402"/>
      <c r="C27" s="272" t="str">
        <f>'[2]申込書'!C18</f>
        <v>金額合計</v>
      </c>
      <c r="D27" s="265" t="str">
        <f>'[2]申込書'!D18</f>
        <v>税別</v>
      </c>
      <c r="E27" s="266"/>
      <c r="F27" s="280">
        <f>'[1]申込書'!F18</f>
        <v>0</v>
      </c>
      <c r="G27" s="280">
        <f>'[1]申込書'!G18</f>
        <v>0</v>
      </c>
      <c r="H27" s="281" t="s">
        <v>153</v>
      </c>
      <c r="I27" s="349">
        <f>'[1]申込書'!I18</f>
        <v>1</v>
      </c>
      <c r="J27" s="437">
        <f>'[1]申込書'!J18</f>
        <v>83800</v>
      </c>
      <c r="K27" s="438"/>
    </row>
    <row r="28" spans="2:11" ht="6.75" customHeight="1" thickBot="1">
      <c r="B28" s="350"/>
      <c r="C28" s="351"/>
      <c r="D28" s="336"/>
      <c r="E28" s="352"/>
      <c r="F28" s="353"/>
      <c r="G28" s="353"/>
      <c r="H28" s="353"/>
      <c r="I28" s="353"/>
      <c r="J28" s="353"/>
      <c r="K28" s="353"/>
    </row>
    <row r="29" spans="2:11" ht="36" customHeight="1" thickBot="1">
      <c r="B29" s="354" t="str">
        <f>'[1]申込書'!B20</f>
        <v>26s </v>
      </c>
      <c r="C29" s="399" t="str">
        <f>'[1]申込書'!C20</f>
        <v>IT技術者に必要な論理思考力強化のためのロジカル・ライティング＆ロジカル・シンキング習得</v>
      </c>
      <c r="D29" s="400"/>
      <c r="E29" s="274"/>
      <c r="F29" s="355" t="s">
        <v>138</v>
      </c>
      <c r="G29" s="340" t="s">
        <v>190</v>
      </c>
      <c r="H29" s="355" t="s">
        <v>140</v>
      </c>
      <c r="I29" s="355" t="s">
        <v>162</v>
      </c>
      <c r="J29" s="442" t="s">
        <v>191</v>
      </c>
      <c r="K29" s="443"/>
    </row>
    <row r="30" spans="2:11" s="334" customFormat="1" ht="16.5" customHeight="1">
      <c r="B30" s="401"/>
      <c r="C30" s="341" t="str">
        <f>'[2]申込書'!C21</f>
        <v>開催日</v>
      </c>
      <c r="D30" s="342" t="str">
        <f>'[1]申込書'!D21</f>
        <v>2/08・09・10</v>
      </c>
      <c r="E30" s="356">
        <f>'[2]申込書'!E21</f>
        <v>1</v>
      </c>
      <c r="F30" s="357">
        <f>'[1]申込書'!F21</f>
        <v>0</v>
      </c>
      <c r="G30" s="357">
        <f>'[1]申込書'!G21</f>
        <v>0</v>
      </c>
      <c r="H30" s="356">
        <f>'[1]申込書'!H21</f>
        <v>0</v>
      </c>
      <c r="I30" s="356"/>
      <c r="J30" s="446"/>
      <c r="K30" s="447"/>
    </row>
    <row r="31" spans="2:11" s="334" customFormat="1" ht="16.5" customHeight="1">
      <c r="B31" s="401"/>
      <c r="C31" s="344" t="str">
        <f>'[2]申込書'!C22</f>
        <v>開催曜日</v>
      </c>
      <c r="D31" s="358" t="str">
        <f>'[1]申込書'!D22</f>
        <v>（水）・（木）・（金）</v>
      </c>
      <c r="E31" s="250">
        <f>'[2]申込書'!E22</f>
        <v>2</v>
      </c>
      <c r="F31" s="359">
        <f>'[1]申込書'!F22</f>
        <v>0</v>
      </c>
      <c r="G31" s="359">
        <f>'[1]申込書'!G22</f>
        <v>0</v>
      </c>
      <c r="H31" s="250">
        <f>'[1]申込書'!H22</f>
        <v>0</v>
      </c>
      <c r="I31" s="250"/>
      <c r="J31" s="433"/>
      <c r="K31" s="434"/>
    </row>
    <row r="32" spans="2:11" s="334" customFormat="1" ht="16.5" customHeight="1">
      <c r="B32" s="401"/>
      <c r="C32" s="344" t="str">
        <f>'[2]申込書'!C23</f>
        <v>受講料（税別）</v>
      </c>
      <c r="D32" s="360">
        <f>'[1]申込書'!D23</f>
        <v>78800</v>
      </c>
      <c r="E32" s="250">
        <f>'[2]申込書'!E23</f>
        <v>3</v>
      </c>
      <c r="F32" s="359">
        <f>'[1]申込書'!F23</f>
        <v>0</v>
      </c>
      <c r="G32" s="359">
        <f>'[1]申込書'!G23</f>
        <v>0</v>
      </c>
      <c r="H32" s="250">
        <f>'[1]申込書'!H23</f>
        <v>0</v>
      </c>
      <c r="I32" s="250"/>
      <c r="J32" s="433"/>
      <c r="K32" s="434"/>
    </row>
    <row r="33" spans="2:11" s="334" customFormat="1" ht="16.5" customHeight="1">
      <c r="B33" s="401"/>
      <c r="C33" s="344" t="str">
        <f>'[2]申込書'!C24</f>
        <v>ﾃｷｽﾄ代（税別）</v>
      </c>
      <c r="D33" s="360">
        <f>'[1]申込書'!D24</f>
        <v>5000</v>
      </c>
      <c r="E33" s="250">
        <f>'[2]申込書'!E24</f>
        <v>4</v>
      </c>
      <c r="F33" s="359">
        <f>'[1]申込書'!F24</f>
        <v>0</v>
      </c>
      <c r="G33" s="359">
        <f>'[1]申込書'!G24</f>
        <v>0</v>
      </c>
      <c r="H33" s="250">
        <f>'[1]申込書'!H24</f>
        <v>0</v>
      </c>
      <c r="I33" s="250"/>
      <c r="J33" s="433"/>
      <c r="K33" s="434"/>
    </row>
    <row r="34" spans="2:11" s="334" customFormat="1" ht="16.5" customHeight="1">
      <c r="B34" s="401"/>
      <c r="C34" s="344" t="str">
        <f>'[2]申込書'!C25</f>
        <v>受講料（税込）</v>
      </c>
      <c r="D34" s="360">
        <f>'[1]申込書'!D25</f>
        <v>85104</v>
      </c>
      <c r="E34" s="250">
        <f>'[2]申込書'!E25</f>
        <v>5</v>
      </c>
      <c r="F34" s="359">
        <f>'[1]申込書'!F25</f>
        <v>0</v>
      </c>
      <c r="G34" s="359">
        <f>'[1]申込書'!G25</f>
        <v>0</v>
      </c>
      <c r="H34" s="250">
        <f>'[1]申込書'!H25</f>
        <v>0</v>
      </c>
      <c r="I34" s="250"/>
      <c r="J34" s="433"/>
      <c r="K34" s="434"/>
    </row>
    <row r="35" spans="2:11" s="334" customFormat="1" ht="18" customHeight="1" thickBot="1">
      <c r="B35" s="401"/>
      <c r="C35" s="361" t="str">
        <f>'[2]申込書'!C26</f>
        <v>ﾃｷｽﾄ代（税込）</v>
      </c>
      <c r="D35" s="362">
        <f>'[1]申込書'!D26</f>
        <v>5400</v>
      </c>
      <c r="E35" s="259">
        <f>'[2]申込書'!E26</f>
        <v>6</v>
      </c>
      <c r="F35" s="363">
        <f>'[1]申込書'!F26</f>
        <v>0</v>
      </c>
      <c r="G35" s="363">
        <f>'[1]申込書'!G26</f>
        <v>0</v>
      </c>
      <c r="H35" s="259">
        <f>'[1]申込書'!H26</f>
        <v>0</v>
      </c>
      <c r="I35" s="259"/>
      <c r="J35" s="435"/>
      <c r="K35" s="436"/>
    </row>
    <row r="36" spans="2:11" ht="21.75" customHeight="1" thickBot="1">
      <c r="B36" s="402"/>
      <c r="C36" s="272" t="str">
        <f>'[1]申込書'!C27</f>
        <v>金額合計</v>
      </c>
      <c r="D36" s="265" t="str">
        <f>'[1]申込書'!D27</f>
        <v>税別</v>
      </c>
      <c r="E36" s="266"/>
      <c r="F36" s="280"/>
      <c r="G36" s="280"/>
      <c r="H36" s="281" t="str">
        <f>'[1]申込書'!H27</f>
        <v>人数</v>
      </c>
      <c r="I36" s="349">
        <f>'[1]申込書'!I27</f>
        <v>1</v>
      </c>
      <c r="J36" s="437">
        <f>'[1]申込書'!J27</f>
        <v>83800</v>
      </c>
      <c r="K36" s="438"/>
    </row>
    <row r="37" spans="2:11" ht="6.75" customHeight="1">
      <c r="B37" s="271"/>
      <c r="C37" s="364"/>
      <c r="D37" s="365"/>
      <c r="E37" s="366"/>
      <c r="F37" s="367"/>
      <c r="G37" s="367"/>
      <c r="H37" s="367"/>
      <c r="I37" s="367"/>
      <c r="J37" s="367"/>
      <c r="K37" s="367"/>
    </row>
    <row r="38" ht="6.75" customHeight="1"/>
  </sheetData>
  <sheetProtection/>
  <protectedRanges>
    <protectedRange sqref="O2 O4 O15 E15:G15" name="範囲1"/>
  </protectedRanges>
  <mergeCells count="37">
    <mergeCell ref="J27:K27"/>
    <mergeCell ref="C29:D29"/>
    <mergeCell ref="J29:K29"/>
    <mergeCell ref="B30:B36"/>
    <mergeCell ref="J30:K30"/>
    <mergeCell ref="J31:K31"/>
    <mergeCell ref="J32:K32"/>
    <mergeCell ref="J33:K33"/>
    <mergeCell ref="J34:K34"/>
    <mergeCell ref="J35:K35"/>
    <mergeCell ref="J36:K36"/>
    <mergeCell ref="C8:D8"/>
    <mergeCell ref="E8:K8"/>
    <mergeCell ref="E15:G15"/>
    <mergeCell ref="C20:D20"/>
    <mergeCell ref="J20:K20"/>
    <mergeCell ref="J25:K25"/>
    <mergeCell ref="J26:K26"/>
    <mergeCell ref="B21:B27"/>
    <mergeCell ref="J21:K21"/>
    <mergeCell ref="J22:K22"/>
    <mergeCell ref="J23:K23"/>
    <mergeCell ref="J24:K24"/>
    <mergeCell ref="C5:D5"/>
    <mergeCell ref="E5:K5"/>
    <mergeCell ref="C6:D6"/>
    <mergeCell ref="E6:F6"/>
    <mergeCell ref="G6:H6"/>
    <mergeCell ref="C7:D7"/>
    <mergeCell ref="E7:H7"/>
    <mergeCell ref="J7:K7"/>
    <mergeCell ref="B1:K1"/>
    <mergeCell ref="C2:D2"/>
    <mergeCell ref="C3:D3"/>
    <mergeCell ref="E3:I3"/>
    <mergeCell ref="C4:D4"/>
    <mergeCell ref="G4:K4"/>
  </mergeCells>
  <hyperlinks>
    <hyperlink ref="B20" location="'13a'!A1" display="'13a'!A1"/>
    <hyperlink ref="B29" location="'14j'!A1" display="'14j'!A1"/>
  </hyperlinks>
  <printOptions horizontalCentered="1"/>
  <pageMargins left="0.6299212598425197" right="0" top="0.35433070866141736" bottom="0.35433070866141736" header="0.31496062992125984" footer="0.31496062992125984"/>
  <pageSetup horizontalDpi="600" verticalDpi="600" orientation="portrait" paperSize="9" scale="98" r:id="rId1"/>
  <headerFooter>
    <oddFooter>&amp;R&amp;6&amp;F&amp;A</oddFooter>
  </headerFooter>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B2:Z201"/>
  <sheetViews>
    <sheetView zoomScalePageLayoutView="0" workbookViewId="0" topLeftCell="A13">
      <selection activeCell="V6" sqref="V6"/>
    </sheetView>
  </sheetViews>
  <sheetFormatPr defaultColWidth="5.00390625" defaultRowHeight="24.75" customHeight="1"/>
  <cols>
    <col min="1" max="1" width="2.8515625" style="1" customWidth="1"/>
    <col min="2" max="22" width="5.00390625" style="1" customWidth="1"/>
    <col min="23" max="23" width="2.57421875" style="1" customWidth="1"/>
    <col min="24" max="24" width="11.140625" style="1" customWidth="1"/>
    <col min="25" max="241" width="4.57421875" style="1" customWidth="1"/>
    <col min="242" max="242" width="2.8515625" style="1" customWidth="1"/>
    <col min="243" max="16384" width="5.00390625" style="1" customWidth="1"/>
  </cols>
  <sheetData>
    <row r="1" ht="9.75" customHeight="1"/>
    <row r="2" spans="2:24" ht="24.75" customHeight="1">
      <c r="B2" s="448" t="s">
        <v>0</v>
      </c>
      <c r="C2" s="448"/>
      <c r="D2" s="448"/>
      <c r="E2" s="448"/>
      <c r="F2" s="448"/>
      <c r="G2" s="448"/>
      <c r="H2" s="448"/>
      <c r="I2" s="448"/>
      <c r="J2" s="448"/>
      <c r="K2" s="448"/>
      <c r="L2" s="448"/>
      <c r="M2" s="448"/>
      <c r="N2" s="448"/>
      <c r="O2" s="448"/>
      <c r="P2" s="448"/>
      <c r="Q2" s="448"/>
      <c r="R2" s="448"/>
      <c r="S2" s="448"/>
      <c r="T2" s="448"/>
      <c r="U2" s="448"/>
      <c r="V2" s="448"/>
      <c r="W2" s="448"/>
      <c r="X2" s="2"/>
    </row>
    <row r="3" spans="2:22" ht="18" customHeight="1" thickBot="1">
      <c r="B3" s="3"/>
      <c r="C3" s="4" t="s">
        <v>1</v>
      </c>
      <c r="D3" s="3"/>
      <c r="E3" s="3"/>
      <c r="F3" s="3"/>
      <c r="G3" s="5" t="s">
        <v>2</v>
      </c>
      <c r="J3" s="3"/>
      <c r="K3" s="3"/>
      <c r="L3" s="3"/>
      <c r="N3" s="3"/>
      <c r="O3" s="6" t="s">
        <v>3</v>
      </c>
      <c r="P3" s="7"/>
      <c r="Q3" s="3"/>
      <c r="R3" s="3"/>
      <c r="S3" s="6" t="s">
        <v>4</v>
      </c>
      <c r="T3" s="3"/>
      <c r="U3" s="3"/>
      <c r="V3" s="3"/>
    </row>
    <row r="4" spans="2:22" ht="15.75" customHeight="1">
      <c r="B4" s="8" t="s">
        <v>5</v>
      </c>
      <c r="C4" s="9"/>
      <c r="D4" s="9"/>
      <c r="E4" s="10" t="s">
        <v>6</v>
      </c>
      <c r="F4" s="9"/>
      <c r="G4" s="449"/>
      <c r="H4" s="450"/>
      <c r="I4" s="11"/>
      <c r="J4" s="9"/>
      <c r="K4" s="9"/>
      <c r="L4" s="10" t="s">
        <v>7</v>
      </c>
      <c r="M4" s="9"/>
      <c r="N4" s="449"/>
      <c r="O4" s="450"/>
      <c r="P4" s="9"/>
      <c r="Q4" s="9"/>
      <c r="R4" s="9"/>
      <c r="S4" s="10" t="s">
        <v>8</v>
      </c>
      <c r="T4" s="9"/>
      <c r="U4" s="449"/>
      <c r="V4" s="451"/>
    </row>
    <row r="5" spans="2:22" ht="21" customHeight="1">
      <c r="B5" s="12" t="s">
        <v>9</v>
      </c>
      <c r="C5" s="13" t="s">
        <v>10</v>
      </c>
      <c r="D5" s="13" t="s">
        <v>11</v>
      </c>
      <c r="E5" s="13" t="s">
        <v>12</v>
      </c>
      <c r="F5" s="13" t="s">
        <v>13</v>
      </c>
      <c r="G5" s="13" t="s">
        <v>14</v>
      </c>
      <c r="H5" s="14" t="s">
        <v>15</v>
      </c>
      <c r="I5" s="15" t="s">
        <v>9</v>
      </c>
      <c r="J5" s="13" t="s">
        <v>10</v>
      </c>
      <c r="K5" s="13" t="s">
        <v>16</v>
      </c>
      <c r="L5" s="13" t="s">
        <v>12</v>
      </c>
      <c r="M5" s="13" t="s">
        <v>13</v>
      </c>
      <c r="N5" s="13" t="s">
        <v>14</v>
      </c>
      <c r="O5" s="14" t="s">
        <v>15</v>
      </c>
      <c r="P5" s="13" t="s">
        <v>9</v>
      </c>
      <c r="Q5" s="13" t="s">
        <v>10</v>
      </c>
      <c r="R5" s="13" t="s">
        <v>16</v>
      </c>
      <c r="S5" s="13" t="s">
        <v>12</v>
      </c>
      <c r="T5" s="13" t="s">
        <v>13</v>
      </c>
      <c r="U5" s="13" t="s">
        <v>14</v>
      </c>
      <c r="V5" s="16" t="s">
        <v>15</v>
      </c>
    </row>
    <row r="6" spans="2:22" ht="28.5" customHeight="1" thickBot="1">
      <c r="B6" s="17"/>
      <c r="C6" s="18"/>
      <c r="D6" s="18"/>
      <c r="E6" s="18"/>
      <c r="F6" s="19"/>
      <c r="G6" s="19">
        <v>1</v>
      </c>
      <c r="H6" s="20">
        <v>2</v>
      </c>
      <c r="I6" s="21">
        <v>1</v>
      </c>
      <c r="J6" s="22">
        <v>2</v>
      </c>
      <c r="K6" s="23">
        <v>3</v>
      </c>
      <c r="L6" s="24">
        <v>4</v>
      </c>
      <c r="M6" s="24">
        <v>5</v>
      </c>
      <c r="N6" s="25">
        <v>6</v>
      </c>
      <c r="O6" s="20">
        <v>7</v>
      </c>
      <c r="P6" s="26"/>
      <c r="Q6" s="22"/>
      <c r="R6" s="22"/>
      <c r="S6" s="25">
        <v>1</v>
      </c>
      <c r="T6" s="25">
        <v>2</v>
      </c>
      <c r="U6" s="25">
        <v>3</v>
      </c>
      <c r="V6" s="27">
        <v>4</v>
      </c>
    </row>
    <row r="7" spans="2:24" ht="28.5" customHeight="1" thickBot="1">
      <c r="B7" s="28">
        <v>3</v>
      </c>
      <c r="C7" s="18">
        <v>4</v>
      </c>
      <c r="D7" s="18">
        <v>5</v>
      </c>
      <c r="E7" s="25">
        <v>6</v>
      </c>
      <c r="F7" s="25">
        <v>7</v>
      </c>
      <c r="G7" s="25">
        <v>8</v>
      </c>
      <c r="H7" s="29">
        <v>9</v>
      </c>
      <c r="I7" s="30">
        <v>8</v>
      </c>
      <c r="J7" s="25">
        <v>9</v>
      </c>
      <c r="K7" s="25">
        <v>10</v>
      </c>
      <c r="L7" s="25">
        <v>11</v>
      </c>
      <c r="M7" s="25">
        <v>12</v>
      </c>
      <c r="N7" s="25">
        <v>13</v>
      </c>
      <c r="O7" s="29">
        <v>14</v>
      </c>
      <c r="P7" s="24">
        <v>5</v>
      </c>
      <c r="Q7" s="18">
        <v>6</v>
      </c>
      <c r="R7" s="18">
        <v>7</v>
      </c>
      <c r="S7" s="31">
        <v>8</v>
      </c>
      <c r="T7" s="32">
        <v>9</v>
      </c>
      <c r="U7" s="33">
        <v>10</v>
      </c>
      <c r="V7" s="34">
        <v>11</v>
      </c>
      <c r="X7" s="35"/>
    </row>
    <row r="8" spans="2:22" ht="28.5" customHeight="1" thickBot="1">
      <c r="B8" s="28">
        <v>10</v>
      </c>
      <c r="C8" s="25">
        <v>11</v>
      </c>
      <c r="D8" s="25">
        <v>12</v>
      </c>
      <c r="E8" s="25">
        <v>13</v>
      </c>
      <c r="F8" s="25">
        <v>14</v>
      </c>
      <c r="G8" s="25">
        <v>15</v>
      </c>
      <c r="H8" s="29">
        <v>16</v>
      </c>
      <c r="I8" s="30">
        <v>15</v>
      </c>
      <c r="J8" s="36">
        <v>16</v>
      </c>
      <c r="K8" s="25">
        <v>17</v>
      </c>
      <c r="L8" s="37">
        <v>18</v>
      </c>
      <c r="M8" s="38">
        <v>19</v>
      </c>
      <c r="N8" s="39">
        <v>20</v>
      </c>
      <c r="O8" s="29">
        <v>21</v>
      </c>
      <c r="P8" s="24">
        <v>12</v>
      </c>
      <c r="Q8" s="18">
        <v>13</v>
      </c>
      <c r="R8" s="18">
        <v>14</v>
      </c>
      <c r="S8" s="40">
        <v>15</v>
      </c>
      <c r="T8" s="41">
        <v>16</v>
      </c>
      <c r="U8" s="42">
        <v>17</v>
      </c>
      <c r="V8" s="34">
        <v>18</v>
      </c>
    </row>
    <row r="9" spans="2:22" ht="28.5" customHeight="1" thickBot="1">
      <c r="B9" s="28">
        <v>17</v>
      </c>
      <c r="C9" s="25">
        <v>18</v>
      </c>
      <c r="D9" s="25">
        <v>19</v>
      </c>
      <c r="E9" s="25">
        <v>20</v>
      </c>
      <c r="F9" s="25">
        <v>21</v>
      </c>
      <c r="G9" s="25">
        <v>22</v>
      </c>
      <c r="H9" s="29">
        <v>23</v>
      </c>
      <c r="I9" s="30">
        <v>22</v>
      </c>
      <c r="J9" s="25">
        <v>23</v>
      </c>
      <c r="K9" s="25">
        <v>24</v>
      </c>
      <c r="L9" s="43">
        <v>25</v>
      </c>
      <c r="M9" s="44">
        <v>26</v>
      </c>
      <c r="N9" s="43">
        <v>27</v>
      </c>
      <c r="O9" s="29">
        <v>28</v>
      </c>
      <c r="P9" s="24">
        <v>19</v>
      </c>
      <c r="Q9" s="45">
        <v>20</v>
      </c>
      <c r="R9" s="45">
        <v>21</v>
      </c>
      <c r="S9" s="46">
        <v>22</v>
      </c>
      <c r="T9" s="46">
        <v>23</v>
      </c>
      <c r="U9" s="47">
        <v>24</v>
      </c>
      <c r="V9" s="34">
        <v>25</v>
      </c>
    </row>
    <row r="10" spans="2:22" ht="28.5" customHeight="1" thickBot="1" thickTop="1">
      <c r="B10" s="28">
        <v>24</v>
      </c>
      <c r="C10" s="25">
        <v>25</v>
      </c>
      <c r="D10" s="25">
        <v>26</v>
      </c>
      <c r="E10" s="25">
        <v>27</v>
      </c>
      <c r="F10" s="25">
        <v>28</v>
      </c>
      <c r="G10" s="24">
        <v>29</v>
      </c>
      <c r="H10" s="29">
        <v>30</v>
      </c>
      <c r="I10" s="30">
        <v>29</v>
      </c>
      <c r="J10" s="25">
        <v>30</v>
      </c>
      <c r="K10" s="25">
        <v>31</v>
      </c>
      <c r="L10" s="48"/>
      <c r="M10" s="18"/>
      <c r="N10" s="18"/>
      <c r="O10" s="29"/>
      <c r="P10" s="24">
        <v>26</v>
      </c>
      <c r="Q10" s="18">
        <v>27</v>
      </c>
      <c r="R10" s="18">
        <v>28</v>
      </c>
      <c r="S10" s="31">
        <v>29</v>
      </c>
      <c r="T10" s="32">
        <v>30</v>
      </c>
      <c r="U10" s="49" t="s">
        <v>17</v>
      </c>
      <c r="V10" s="50"/>
    </row>
    <row r="11" spans="2:22" ht="28.5" customHeight="1">
      <c r="B11" s="12"/>
      <c r="C11" s="13"/>
      <c r="D11" s="13"/>
      <c r="E11" s="13"/>
      <c r="F11" s="13"/>
      <c r="G11" s="13"/>
      <c r="H11" s="14"/>
      <c r="I11" s="51"/>
      <c r="J11" s="13"/>
      <c r="K11" s="13"/>
      <c r="L11" s="13"/>
      <c r="M11" s="13"/>
      <c r="N11" s="13"/>
      <c r="O11" s="14"/>
      <c r="P11" s="13"/>
      <c r="Q11" s="52"/>
      <c r="R11" s="13"/>
      <c r="S11" s="13"/>
      <c r="T11" s="13"/>
      <c r="U11" s="13"/>
      <c r="V11" s="16"/>
    </row>
    <row r="12" spans="2:22" ht="15" customHeight="1">
      <c r="B12" s="53"/>
      <c r="C12" s="19"/>
      <c r="D12" s="19"/>
      <c r="E12" s="54" t="s">
        <v>18</v>
      </c>
      <c r="F12" s="19"/>
      <c r="G12" s="452"/>
      <c r="H12" s="453"/>
      <c r="I12" s="55"/>
      <c r="J12" s="18"/>
      <c r="K12" s="18"/>
      <c r="L12" s="48" t="s">
        <v>19</v>
      </c>
      <c r="M12" s="18"/>
      <c r="N12" s="452"/>
      <c r="O12" s="453"/>
      <c r="P12" s="19"/>
      <c r="Q12" s="19"/>
      <c r="R12" s="19"/>
      <c r="S12" s="48" t="s">
        <v>20</v>
      </c>
      <c r="T12" s="19"/>
      <c r="U12" s="452"/>
      <c r="V12" s="454"/>
    </row>
    <row r="13" spans="2:22" ht="21" customHeight="1" thickBot="1">
      <c r="B13" s="17" t="s">
        <v>9</v>
      </c>
      <c r="C13" s="18" t="s">
        <v>10</v>
      </c>
      <c r="D13" s="18" t="s">
        <v>16</v>
      </c>
      <c r="E13" s="13" t="s">
        <v>12</v>
      </c>
      <c r="F13" s="13" t="s">
        <v>13</v>
      </c>
      <c r="G13" s="18" t="s">
        <v>14</v>
      </c>
      <c r="H13" s="56" t="s">
        <v>15</v>
      </c>
      <c r="I13" s="15" t="s">
        <v>9</v>
      </c>
      <c r="J13" s="13" t="s">
        <v>10</v>
      </c>
      <c r="K13" s="13" t="s">
        <v>16</v>
      </c>
      <c r="L13" s="18" t="s">
        <v>12</v>
      </c>
      <c r="M13" s="18" t="s">
        <v>13</v>
      </c>
      <c r="N13" s="18" t="s">
        <v>14</v>
      </c>
      <c r="O13" s="14" t="s">
        <v>15</v>
      </c>
      <c r="P13" s="13" t="s">
        <v>9</v>
      </c>
      <c r="Q13" s="13" t="s">
        <v>10</v>
      </c>
      <c r="R13" s="13" t="s">
        <v>16</v>
      </c>
      <c r="S13" s="18" t="s">
        <v>12</v>
      </c>
      <c r="T13" s="18" t="s">
        <v>13</v>
      </c>
      <c r="U13" s="18" t="s">
        <v>14</v>
      </c>
      <c r="V13" s="16" t="s">
        <v>15</v>
      </c>
    </row>
    <row r="14" spans="2:22" ht="28.5" customHeight="1" thickBot="1">
      <c r="B14" s="53"/>
      <c r="C14" s="19"/>
      <c r="D14" s="54"/>
      <c r="E14" s="18"/>
      <c r="F14" s="18"/>
      <c r="G14" s="57">
        <v>1</v>
      </c>
      <c r="H14" s="20">
        <v>2</v>
      </c>
      <c r="I14" s="19"/>
      <c r="J14" s="19">
        <v>1</v>
      </c>
      <c r="K14" s="58">
        <v>2</v>
      </c>
      <c r="L14" s="59">
        <v>3</v>
      </c>
      <c r="M14" s="60">
        <v>4</v>
      </c>
      <c r="N14" s="61">
        <v>5</v>
      </c>
      <c r="O14" s="20">
        <v>6</v>
      </c>
      <c r="P14" s="53"/>
      <c r="Q14" s="19"/>
      <c r="R14" s="19"/>
      <c r="S14" s="62">
        <v>42247</v>
      </c>
      <c r="T14" s="63">
        <v>1</v>
      </c>
      <c r="U14" s="64">
        <v>2</v>
      </c>
      <c r="V14" s="27">
        <v>3</v>
      </c>
    </row>
    <row r="15" spans="2:22" ht="28.5" customHeight="1" thickBot="1">
      <c r="B15" s="28">
        <v>3</v>
      </c>
      <c r="C15" s="18">
        <v>4</v>
      </c>
      <c r="D15" s="18">
        <v>5</v>
      </c>
      <c r="E15" s="65">
        <v>6</v>
      </c>
      <c r="F15" s="66">
        <v>7</v>
      </c>
      <c r="G15" s="67">
        <v>8</v>
      </c>
      <c r="H15" s="29">
        <v>9</v>
      </c>
      <c r="I15" s="24">
        <v>7</v>
      </c>
      <c r="J15" s="18">
        <v>8</v>
      </c>
      <c r="K15" s="18">
        <v>9</v>
      </c>
      <c r="L15" s="18">
        <v>10</v>
      </c>
      <c r="M15" s="24">
        <v>11</v>
      </c>
      <c r="N15" s="18">
        <v>12</v>
      </c>
      <c r="O15" s="29">
        <v>13</v>
      </c>
      <c r="P15" s="28">
        <v>4</v>
      </c>
      <c r="Q15" s="18">
        <v>5</v>
      </c>
      <c r="R15" s="18">
        <v>6</v>
      </c>
      <c r="S15" s="68">
        <v>7</v>
      </c>
      <c r="T15" s="69">
        <v>8</v>
      </c>
      <c r="U15" s="70">
        <v>9</v>
      </c>
      <c r="V15" s="71">
        <v>10</v>
      </c>
    </row>
    <row r="16" spans="2:22" ht="28.5" customHeight="1" thickBot="1">
      <c r="B16" s="28">
        <v>10</v>
      </c>
      <c r="C16" s="18">
        <v>11</v>
      </c>
      <c r="D16" s="18">
        <v>12</v>
      </c>
      <c r="E16" s="31">
        <v>13</v>
      </c>
      <c r="F16" s="32">
        <v>14</v>
      </c>
      <c r="G16" s="33">
        <v>15</v>
      </c>
      <c r="H16" s="29">
        <v>16</v>
      </c>
      <c r="I16" s="24">
        <v>14</v>
      </c>
      <c r="J16" s="18">
        <v>15</v>
      </c>
      <c r="K16" s="18">
        <v>16</v>
      </c>
      <c r="L16" s="72">
        <v>17</v>
      </c>
      <c r="M16" s="73">
        <v>18</v>
      </c>
      <c r="N16" s="74">
        <v>19</v>
      </c>
      <c r="O16" s="29">
        <v>20</v>
      </c>
      <c r="P16" s="28">
        <v>11</v>
      </c>
      <c r="Q16" s="18">
        <v>12</v>
      </c>
      <c r="R16" s="18">
        <v>13</v>
      </c>
      <c r="S16" s="40">
        <v>14</v>
      </c>
      <c r="T16" s="41">
        <v>15</v>
      </c>
      <c r="U16" s="42">
        <v>16</v>
      </c>
      <c r="V16" s="34">
        <v>17</v>
      </c>
    </row>
    <row r="17" spans="2:22" ht="28.5" customHeight="1" thickBot="1">
      <c r="B17" s="28">
        <v>17</v>
      </c>
      <c r="C17" s="24">
        <v>18</v>
      </c>
      <c r="D17" s="18">
        <v>19</v>
      </c>
      <c r="E17" s="75">
        <v>20</v>
      </c>
      <c r="F17" s="76">
        <v>21</v>
      </c>
      <c r="G17" s="77">
        <v>22</v>
      </c>
      <c r="H17" s="29">
        <v>23</v>
      </c>
      <c r="I17" s="24">
        <v>21</v>
      </c>
      <c r="J17" s="18">
        <v>22</v>
      </c>
      <c r="K17" s="78">
        <v>23</v>
      </c>
      <c r="L17" s="79">
        <v>24</v>
      </c>
      <c r="M17" s="18">
        <v>25</v>
      </c>
      <c r="N17" s="18">
        <v>26</v>
      </c>
      <c r="O17" s="29">
        <v>27</v>
      </c>
      <c r="P17" s="28">
        <v>18</v>
      </c>
      <c r="Q17" s="24">
        <v>19</v>
      </c>
      <c r="R17" s="18">
        <v>20</v>
      </c>
      <c r="S17" s="48">
        <v>21</v>
      </c>
      <c r="T17" s="24">
        <v>22</v>
      </c>
      <c r="U17" s="18">
        <v>23</v>
      </c>
      <c r="V17" s="34">
        <v>24</v>
      </c>
    </row>
    <row r="18" spans="2:22" ht="28.5" customHeight="1" thickBot="1">
      <c r="B18" s="28">
        <v>24</v>
      </c>
      <c r="C18" s="18">
        <v>25</v>
      </c>
      <c r="D18" s="18">
        <v>26</v>
      </c>
      <c r="E18" s="80">
        <v>27</v>
      </c>
      <c r="F18" s="81">
        <v>28</v>
      </c>
      <c r="G18" s="82">
        <v>29</v>
      </c>
      <c r="H18" s="83">
        <v>30</v>
      </c>
      <c r="I18" s="24">
        <v>28</v>
      </c>
      <c r="J18" s="18">
        <v>29</v>
      </c>
      <c r="K18" s="18">
        <v>30</v>
      </c>
      <c r="L18" s="84">
        <v>31</v>
      </c>
      <c r="M18" s="85">
        <v>42248</v>
      </c>
      <c r="N18" s="86">
        <v>42249</v>
      </c>
      <c r="O18" s="56"/>
      <c r="P18" s="28">
        <v>25</v>
      </c>
      <c r="Q18" s="18">
        <v>26</v>
      </c>
      <c r="R18" s="18">
        <v>27</v>
      </c>
      <c r="S18" s="87">
        <v>28</v>
      </c>
      <c r="T18" s="88">
        <v>29</v>
      </c>
      <c r="U18" s="89">
        <v>30</v>
      </c>
      <c r="V18" s="50"/>
    </row>
    <row r="19" spans="2:22" ht="28.5" customHeight="1">
      <c r="B19" s="90">
        <v>31</v>
      </c>
      <c r="C19" s="52"/>
      <c r="D19" s="13"/>
      <c r="E19" s="13"/>
      <c r="F19" s="91"/>
      <c r="G19" s="13"/>
      <c r="H19" s="14"/>
      <c r="I19" s="15"/>
      <c r="J19" s="13"/>
      <c r="K19" s="13"/>
      <c r="L19" s="13"/>
      <c r="M19" s="13"/>
      <c r="N19" s="13"/>
      <c r="O19" s="14"/>
      <c r="P19" s="51"/>
      <c r="Q19" s="13"/>
      <c r="R19" s="13"/>
      <c r="S19" s="13"/>
      <c r="T19" s="13"/>
      <c r="U19" s="13"/>
      <c r="V19" s="16"/>
    </row>
    <row r="20" spans="2:22" ht="15.75" customHeight="1">
      <c r="B20" s="17"/>
      <c r="C20" s="18"/>
      <c r="D20" s="18"/>
      <c r="E20" s="48" t="s">
        <v>21</v>
      </c>
      <c r="F20" s="18"/>
      <c r="G20" s="452"/>
      <c r="H20" s="453"/>
      <c r="I20" s="55"/>
      <c r="J20" s="18"/>
      <c r="K20" s="18"/>
      <c r="L20" s="48" t="s">
        <v>22</v>
      </c>
      <c r="M20" s="18"/>
      <c r="N20" s="456"/>
      <c r="O20" s="457"/>
      <c r="P20" s="18"/>
      <c r="Q20" s="18"/>
      <c r="R20" s="18"/>
      <c r="S20" s="48" t="s">
        <v>23</v>
      </c>
      <c r="T20" s="18"/>
      <c r="U20" s="452"/>
      <c r="V20" s="454"/>
    </row>
    <row r="21" spans="2:22" ht="21" customHeight="1" thickBot="1">
      <c r="B21" s="17" t="s">
        <v>9</v>
      </c>
      <c r="C21" s="18" t="s">
        <v>10</v>
      </c>
      <c r="D21" s="18" t="s">
        <v>16</v>
      </c>
      <c r="E21" s="13" t="s">
        <v>12</v>
      </c>
      <c r="F21" s="13" t="s">
        <v>13</v>
      </c>
      <c r="G21" s="13" t="s">
        <v>14</v>
      </c>
      <c r="H21" s="56" t="s">
        <v>15</v>
      </c>
      <c r="I21" s="15" t="s">
        <v>9</v>
      </c>
      <c r="J21" s="13" t="s">
        <v>10</v>
      </c>
      <c r="K21" s="13" t="s">
        <v>16</v>
      </c>
      <c r="L21" s="13" t="s">
        <v>12</v>
      </c>
      <c r="M21" s="13" t="s">
        <v>13</v>
      </c>
      <c r="N21" s="13" t="s">
        <v>14</v>
      </c>
      <c r="O21" s="14" t="s">
        <v>15</v>
      </c>
      <c r="P21" s="18" t="s">
        <v>9</v>
      </c>
      <c r="Q21" s="18" t="s">
        <v>10</v>
      </c>
      <c r="R21" s="18" t="s">
        <v>16</v>
      </c>
      <c r="S21" s="18" t="s">
        <v>12</v>
      </c>
      <c r="T21" s="18" t="s">
        <v>13</v>
      </c>
      <c r="U21" s="18" t="s">
        <v>14</v>
      </c>
      <c r="V21" s="50" t="s">
        <v>15</v>
      </c>
    </row>
    <row r="22" spans="2:22" ht="28.5" customHeight="1" thickBot="1">
      <c r="B22" s="53"/>
      <c r="C22" s="19"/>
      <c r="D22" s="19"/>
      <c r="E22" s="48"/>
      <c r="F22" s="48"/>
      <c r="G22" s="48"/>
      <c r="H22" s="20">
        <v>1</v>
      </c>
      <c r="I22" s="92"/>
      <c r="J22" s="19"/>
      <c r="K22" s="19">
        <v>1</v>
      </c>
      <c r="L22" s="18">
        <v>2</v>
      </c>
      <c r="M22" s="24">
        <v>3</v>
      </c>
      <c r="N22" s="18">
        <v>4</v>
      </c>
      <c r="O22" s="20">
        <v>5</v>
      </c>
      <c r="P22" s="53"/>
      <c r="Q22" s="19"/>
      <c r="R22" s="19"/>
      <c r="S22" s="93">
        <v>42338</v>
      </c>
      <c r="T22" s="94">
        <v>1</v>
      </c>
      <c r="U22" s="95">
        <v>2</v>
      </c>
      <c r="V22" s="27">
        <v>3</v>
      </c>
    </row>
    <row r="23" spans="2:22" ht="28.5" customHeight="1" thickBot="1">
      <c r="B23" s="28">
        <v>2</v>
      </c>
      <c r="C23" s="18"/>
      <c r="D23" s="18">
        <v>4</v>
      </c>
      <c r="E23" s="40">
        <v>5</v>
      </c>
      <c r="F23" s="41">
        <v>6</v>
      </c>
      <c r="G23" s="42">
        <v>7</v>
      </c>
      <c r="H23" s="24">
        <v>8</v>
      </c>
      <c r="I23" s="30">
        <v>6</v>
      </c>
      <c r="J23" s="18">
        <v>7</v>
      </c>
      <c r="K23" s="18">
        <v>8</v>
      </c>
      <c r="L23" s="96">
        <v>9</v>
      </c>
      <c r="M23" s="97">
        <v>10</v>
      </c>
      <c r="N23" s="98">
        <v>11</v>
      </c>
      <c r="O23" s="29">
        <v>12</v>
      </c>
      <c r="P23" s="28">
        <v>4</v>
      </c>
      <c r="Q23" s="18">
        <v>5</v>
      </c>
      <c r="R23" s="18">
        <v>6</v>
      </c>
      <c r="S23" s="99">
        <v>7</v>
      </c>
      <c r="T23" s="100">
        <v>8</v>
      </c>
      <c r="U23" s="101">
        <v>9</v>
      </c>
      <c r="V23" s="34">
        <v>10</v>
      </c>
    </row>
    <row r="24" spans="2:22" ht="28.5" customHeight="1" thickBot="1">
      <c r="B24" s="28">
        <v>9</v>
      </c>
      <c r="C24" s="24">
        <v>10</v>
      </c>
      <c r="D24" s="18">
        <v>11</v>
      </c>
      <c r="E24" s="102">
        <v>12</v>
      </c>
      <c r="F24" s="103">
        <v>13</v>
      </c>
      <c r="G24" s="104">
        <v>14</v>
      </c>
      <c r="H24" s="29">
        <v>15</v>
      </c>
      <c r="I24" s="30">
        <v>13</v>
      </c>
      <c r="J24" s="18">
        <v>14</v>
      </c>
      <c r="K24" s="18">
        <v>15</v>
      </c>
      <c r="L24" s="105">
        <v>16</v>
      </c>
      <c r="M24" s="106">
        <v>17</v>
      </c>
      <c r="N24" s="107">
        <v>18</v>
      </c>
      <c r="O24" s="29">
        <v>19</v>
      </c>
      <c r="P24" s="28">
        <v>11</v>
      </c>
      <c r="Q24" s="18">
        <v>12</v>
      </c>
      <c r="R24" s="18">
        <v>13</v>
      </c>
      <c r="S24" s="9">
        <v>14</v>
      </c>
      <c r="T24" s="108">
        <v>15</v>
      </c>
      <c r="U24" s="10">
        <v>16</v>
      </c>
      <c r="V24" s="34">
        <v>17</v>
      </c>
    </row>
    <row r="25" spans="2:25" ht="28.5" customHeight="1" thickBot="1">
      <c r="B25" s="28">
        <v>16</v>
      </c>
      <c r="C25" s="18">
        <v>17</v>
      </c>
      <c r="D25" s="18">
        <v>18</v>
      </c>
      <c r="E25" s="65">
        <v>19</v>
      </c>
      <c r="F25" s="109">
        <v>20</v>
      </c>
      <c r="G25" s="67">
        <v>21</v>
      </c>
      <c r="H25" s="29">
        <v>22</v>
      </c>
      <c r="I25" s="30">
        <v>20</v>
      </c>
      <c r="J25" s="18">
        <v>21</v>
      </c>
      <c r="K25" s="18">
        <v>22</v>
      </c>
      <c r="L25" s="24">
        <v>23</v>
      </c>
      <c r="M25" s="18">
        <v>24</v>
      </c>
      <c r="N25" s="18">
        <v>25</v>
      </c>
      <c r="O25" s="29">
        <v>26</v>
      </c>
      <c r="P25" s="28">
        <v>18</v>
      </c>
      <c r="Q25" s="18">
        <v>19</v>
      </c>
      <c r="R25" s="18">
        <v>20</v>
      </c>
      <c r="S25" s="18">
        <v>21</v>
      </c>
      <c r="T25" s="18">
        <v>22</v>
      </c>
      <c r="U25" s="24">
        <v>23</v>
      </c>
      <c r="V25" s="34">
        <v>24</v>
      </c>
      <c r="Y25" s="110"/>
    </row>
    <row r="26" spans="2:22" ht="28.5" customHeight="1" thickBot="1">
      <c r="B26" s="28">
        <v>23</v>
      </c>
      <c r="C26" s="18">
        <v>24</v>
      </c>
      <c r="D26" s="18">
        <v>25</v>
      </c>
      <c r="E26" s="111">
        <v>26</v>
      </c>
      <c r="F26" s="112">
        <v>27</v>
      </c>
      <c r="G26" s="113">
        <v>28</v>
      </c>
      <c r="H26" s="24">
        <v>29</v>
      </c>
      <c r="I26" s="30">
        <v>27</v>
      </c>
      <c r="J26" s="18">
        <v>28</v>
      </c>
      <c r="K26" s="18">
        <v>29</v>
      </c>
      <c r="L26" s="114">
        <v>30</v>
      </c>
      <c r="M26" s="115">
        <v>42339</v>
      </c>
      <c r="N26" s="116">
        <v>42340</v>
      </c>
      <c r="O26" s="29"/>
      <c r="P26" s="28">
        <v>25</v>
      </c>
      <c r="Q26" s="18">
        <v>26</v>
      </c>
      <c r="R26" s="18">
        <v>27</v>
      </c>
      <c r="S26" s="18">
        <v>28</v>
      </c>
      <c r="T26" s="24">
        <v>29</v>
      </c>
      <c r="U26" s="24">
        <v>30</v>
      </c>
      <c r="V26" s="34">
        <v>31</v>
      </c>
    </row>
    <row r="27" spans="2:22" ht="28.5" customHeight="1">
      <c r="B27" s="90">
        <v>30</v>
      </c>
      <c r="C27" s="13">
        <v>31</v>
      </c>
      <c r="D27" s="13"/>
      <c r="E27" s="13"/>
      <c r="F27" s="13"/>
      <c r="G27" s="13"/>
      <c r="H27" s="14"/>
      <c r="I27" s="13"/>
      <c r="J27" s="13"/>
      <c r="K27" s="13"/>
      <c r="L27" s="13"/>
      <c r="M27" s="13"/>
      <c r="N27" s="13"/>
      <c r="O27" s="14"/>
      <c r="P27" s="117" t="s">
        <v>24</v>
      </c>
      <c r="Q27" s="13"/>
      <c r="R27" s="13"/>
      <c r="S27" s="13"/>
      <c r="T27" s="13"/>
      <c r="U27" s="13"/>
      <c r="V27" s="16"/>
    </row>
    <row r="28" spans="2:26" s="119" customFormat="1" ht="16.5" customHeight="1">
      <c r="B28" s="118" t="s">
        <v>25</v>
      </c>
      <c r="C28" s="18"/>
      <c r="D28" s="18"/>
      <c r="E28" s="48" t="s">
        <v>26</v>
      </c>
      <c r="F28" s="18"/>
      <c r="G28" s="452"/>
      <c r="H28" s="453"/>
      <c r="I28" s="92"/>
      <c r="J28" s="19"/>
      <c r="K28" s="19"/>
      <c r="L28" s="54" t="s">
        <v>27</v>
      </c>
      <c r="M28" s="19"/>
      <c r="N28" s="452"/>
      <c r="O28" s="453"/>
      <c r="P28" s="18"/>
      <c r="Q28" s="18"/>
      <c r="R28" s="18"/>
      <c r="S28" s="48" t="s">
        <v>28</v>
      </c>
      <c r="T28" s="18"/>
      <c r="U28" s="452"/>
      <c r="V28" s="454"/>
      <c r="Z28" s="120"/>
    </row>
    <row r="29" spans="2:22" s="119" customFormat="1" ht="21" customHeight="1" thickBot="1">
      <c r="B29" s="12" t="s">
        <v>9</v>
      </c>
      <c r="C29" s="13" t="s">
        <v>10</v>
      </c>
      <c r="D29" s="13" t="s">
        <v>16</v>
      </c>
      <c r="E29" s="13" t="s">
        <v>12</v>
      </c>
      <c r="F29" s="13" t="s">
        <v>13</v>
      </c>
      <c r="G29" s="13" t="s">
        <v>14</v>
      </c>
      <c r="H29" s="14" t="s">
        <v>15</v>
      </c>
      <c r="I29" s="15" t="s">
        <v>9</v>
      </c>
      <c r="J29" s="13" t="s">
        <v>10</v>
      </c>
      <c r="K29" s="13" t="s">
        <v>16</v>
      </c>
      <c r="L29" s="18" t="s">
        <v>12</v>
      </c>
      <c r="M29" s="18" t="s">
        <v>13</v>
      </c>
      <c r="N29" s="18" t="s">
        <v>14</v>
      </c>
      <c r="O29" s="14" t="s">
        <v>15</v>
      </c>
      <c r="P29" s="13" t="s">
        <v>9</v>
      </c>
      <c r="Q29" s="13" t="s">
        <v>10</v>
      </c>
      <c r="R29" s="13" t="s">
        <v>16</v>
      </c>
      <c r="S29" s="13" t="s">
        <v>12</v>
      </c>
      <c r="T29" s="13" t="s">
        <v>13</v>
      </c>
      <c r="U29" s="13" t="s">
        <v>14</v>
      </c>
      <c r="V29" s="16" t="s">
        <v>15</v>
      </c>
    </row>
    <row r="30" spans="2:22" s="119" customFormat="1" ht="28.5" customHeight="1" thickBot="1">
      <c r="B30" s="121">
        <v>1</v>
      </c>
      <c r="C30" s="23">
        <v>2</v>
      </c>
      <c r="D30" s="23">
        <v>3</v>
      </c>
      <c r="E30" s="24">
        <v>4</v>
      </c>
      <c r="F30" s="18">
        <v>5</v>
      </c>
      <c r="G30" s="18">
        <v>6</v>
      </c>
      <c r="H30" s="20">
        <v>7</v>
      </c>
      <c r="I30" s="19"/>
      <c r="J30" s="19"/>
      <c r="K30" s="122"/>
      <c r="L30" s="123">
        <v>1</v>
      </c>
      <c r="M30" s="124">
        <v>2</v>
      </c>
      <c r="N30" s="125">
        <v>3</v>
      </c>
      <c r="O30" s="20">
        <v>4</v>
      </c>
      <c r="P30" s="19"/>
      <c r="Q30" s="19"/>
      <c r="R30" s="19"/>
      <c r="S30" s="19">
        <v>1</v>
      </c>
      <c r="T30" s="19">
        <v>2</v>
      </c>
      <c r="U30" s="19">
        <v>3</v>
      </c>
      <c r="V30" s="27">
        <v>4</v>
      </c>
    </row>
    <row r="31" spans="2:22" ht="28.5" customHeight="1" thickBot="1">
      <c r="B31" s="28">
        <v>8</v>
      </c>
      <c r="C31" s="24">
        <v>9</v>
      </c>
      <c r="D31" s="18">
        <v>10</v>
      </c>
      <c r="E31" s="18">
        <v>11</v>
      </c>
      <c r="F31" s="126">
        <v>12</v>
      </c>
      <c r="G31" s="127">
        <v>13</v>
      </c>
      <c r="H31" s="29">
        <v>14</v>
      </c>
      <c r="I31" s="24">
        <v>5</v>
      </c>
      <c r="J31" s="18">
        <v>6</v>
      </c>
      <c r="K31" s="18">
        <v>7</v>
      </c>
      <c r="L31" s="128">
        <v>8</v>
      </c>
      <c r="M31" s="129">
        <v>9</v>
      </c>
      <c r="N31" s="130">
        <v>10</v>
      </c>
      <c r="O31" s="29">
        <v>11</v>
      </c>
      <c r="P31" s="24">
        <v>5</v>
      </c>
      <c r="Q31" s="18">
        <v>6</v>
      </c>
      <c r="R31" s="18">
        <v>7</v>
      </c>
      <c r="S31" s="18">
        <v>8</v>
      </c>
      <c r="T31" s="18">
        <v>9</v>
      </c>
      <c r="U31" s="18">
        <v>10</v>
      </c>
      <c r="V31" s="34">
        <v>11</v>
      </c>
    </row>
    <row r="32" spans="2:24" ht="28.5" customHeight="1">
      <c r="B32" s="28">
        <v>15</v>
      </c>
      <c r="C32" s="18">
        <v>16</v>
      </c>
      <c r="D32" s="18">
        <v>17</v>
      </c>
      <c r="E32" s="131">
        <v>18</v>
      </c>
      <c r="F32" s="132">
        <v>19</v>
      </c>
      <c r="G32" s="133">
        <v>20</v>
      </c>
      <c r="H32" s="29">
        <v>21</v>
      </c>
      <c r="I32" s="24">
        <v>12</v>
      </c>
      <c r="J32" s="18">
        <v>13</v>
      </c>
      <c r="K32" s="18">
        <v>14</v>
      </c>
      <c r="L32" s="9">
        <v>11</v>
      </c>
      <c r="M32" s="9">
        <v>12</v>
      </c>
      <c r="N32" s="9">
        <v>13</v>
      </c>
      <c r="O32" s="29">
        <v>18</v>
      </c>
      <c r="P32" s="24">
        <v>12</v>
      </c>
      <c r="Q32" s="18">
        <v>13</v>
      </c>
      <c r="R32" s="18">
        <v>14</v>
      </c>
      <c r="S32" s="18">
        <v>15</v>
      </c>
      <c r="T32" s="18">
        <v>16</v>
      </c>
      <c r="U32" s="18">
        <v>17</v>
      </c>
      <c r="V32" s="34">
        <v>18</v>
      </c>
      <c r="W32" s="134"/>
      <c r="X32" s="134"/>
    </row>
    <row r="33" spans="2:24" ht="28.5" customHeight="1">
      <c r="B33" s="28">
        <v>22</v>
      </c>
      <c r="C33" s="18">
        <v>23</v>
      </c>
      <c r="D33" s="18">
        <v>24</v>
      </c>
      <c r="E33" s="18">
        <v>25</v>
      </c>
      <c r="F33" s="18">
        <v>26</v>
      </c>
      <c r="G33" s="18">
        <v>27</v>
      </c>
      <c r="H33" s="29">
        <v>28</v>
      </c>
      <c r="I33" s="24">
        <v>19</v>
      </c>
      <c r="J33" s="18">
        <v>20</v>
      </c>
      <c r="K33" s="18">
        <v>21</v>
      </c>
      <c r="L33" s="18">
        <v>22</v>
      </c>
      <c r="M33" s="18">
        <v>23</v>
      </c>
      <c r="N33" s="18">
        <v>24</v>
      </c>
      <c r="O33" s="29">
        <v>25</v>
      </c>
      <c r="P33" s="24">
        <v>19</v>
      </c>
      <c r="Q33" s="24">
        <v>20</v>
      </c>
      <c r="R33" s="18">
        <v>21</v>
      </c>
      <c r="S33" s="18">
        <v>22</v>
      </c>
      <c r="T33" s="18">
        <v>23</v>
      </c>
      <c r="U33" s="18">
        <v>24</v>
      </c>
      <c r="V33" s="34">
        <v>25</v>
      </c>
      <c r="W33" s="135"/>
      <c r="X33" s="135"/>
    </row>
    <row r="34" spans="2:24" ht="28.5" customHeight="1">
      <c r="B34" s="28">
        <v>29</v>
      </c>
      <c r="C34" s="18">
        <v>30</v>
      </c>
      <c r="D34" s="18">
        <v>31</v>
      </c>
      <c r="E34" s="48"/>
      <c r="F34" s="18"/>
      <c r="G34" s="18"/>
      <c r="H34" s="29"/>
      <c r="I34" s="24">
        <v>26</v>
      </c>
      <c r="J34" s="18">
        <v>27</v>
      </c>
      <c r="K34" s="18">
        <v>28</v>
      </c>
      <c r="L34" s="18"/>
      <c r="M34" s="18"/>
      <c r="N34" s="18"/>
      <c r="O34" s="56"/>
      <c r="P34" s="24">
        <v>26</v>
      </c>
      <c r="Q34" s="18">
        <v>27</v>
      </c>
      <c r="R34" s="18">
        <v>28</v>
      </c>
      <c r="S34" s="18">
        <v>29</v>
      </c>
      <c r="T34" s="18">
        <v>30</v>
      </c>
      <c r="U34" s="18">
        <v>31</v>
      </c>
      <c r="V34" s="136"/>
      <c r="W34" s="135"/>
      <c r="X34" s="135"/>
    </row>
    <row r="35" spans="2:24" ht="23.25" customHeight="1" thickBot="1">
      <c r="B35" s="137"/>
      <c r="C35" s="138"/>
      <c r="D35" s="138"/>
      <c r="E35" s="138"/>
      <c r="F35" s="138"/>
      <c r="G35" s="138"/>
      <c r="H35" s="139"/>
      <c r="I35" s="138"/>
      <c r="J35" s="140"/>
      <c r="K35" s="138"/>
      <c r="L35" s="138"/>
      <c r="M35" s="138"/>
      <c r="N35" s="138"/>
      <c r="O35" s="139"/>
      <c r="P35" s="138"/>
      <c r="Q35" s="138"/>
      <c r="R35" s="138"/>
      <c r="S35" s="138"/>
      <c r="T35" s="138"/>
      <c r="U35" s="138"/>
      <c r="V35" s="141"/>
      <c r="W35" s="135"/>
      <c r="X35" s="135"/>
    </row>
    <row r="36" spans="2:22" s="161" customFormat="1" ht="27" customHeight="1" thickBot="1">
      <c r="B36" s="142" t="s">
        <v>29</v>
      </c>
      <c r="C36" s="143"/>
      <c r="D36" s="144" t="s">
        <v>30</v>
      </c>
      <c r="E36" s="145"/>
      <c r="F36" s="146" t="s">
        <v>31</v>
      </c>
      <c r="G36" s="147"/>
      <c r="H36" s="148" t="s">
        <v>32</v>
      </c>
      <c r="I36" s="149"/>
      <c r="J36" s="150" t="s">
        <v>33</v>
      </c>
      <c r="K36" s="151"/>
      <c r="L36" s="152" t="s">
        <v>34</v>
      </c>
      <c r="M36" s="153"/>
      <c r="N36" s="154" t="s">
        <v>35</v>
      </c>
      <c r="O36" s="155"/>
      <c r="P36" s="156" t="s">
        <v>36</v>
      </c>
      <c r="Q36" s="157"/>
      <c r="R36" s="158" t="s">
        <v>37</v>
      </c>
      <c r="S36" s="153"/>
      <c r="T36" s="159" t="s">
        <v>38</v>
      </c>
      <c r="U36" s="149"/>
      <c r="V36" s="160" t="s">
        <v>39</v>
      </c>
    </row>
    <row r="37" spans="2:24" s="161" customFormat="1" ht="43.5" customHeight="1">
      <c r="B37" s="455" t="s">
        <v>40</v>
      </c>
      <c r="C37" s="455"/>
      <c r="D37" s="455"/>
      <c r="E37" s="455"/>
      <c r="F37" s="455"/>
      <c r="G37" s="455"/>
      <c r="H37" s="455"/>
      <c r="I37" s="455"/>
      <c r="J37" s="455"/>
      <c r="K37" s="455"/>
      <c r="L37" s="455"/>
      <c r="M37" s="455"/>
      <c r="N37" s="455"/>
      <c r="O37" s="455"/>
      <c r="P37" s="455"/>
      <c r="Q37" s="455"/>
      <c r="R37" s="455"/>
      <c r="S37" s="455"/>
      <c r="T37" s="455"/>
      <c r="U37" s="455"/>
      <c r="V37" s="455"/>
      <c r="W37" s="162"/>
      <c r="X37" s="162"/>
    </row>
    <row r="38" s="161" customFormat="1" ht="24.75" customHeight="1"/>
    <row r="39" s="161" customFormat="1" ht="24.75" customHeight="1"/>
    <row r="40" s="161" customFormat="1" ht="24.75" customHeight="1"/>
    <row r="41" s="161" customFormat="1" ht="24.75" customHeight="1"/>
    <row r="42" s="161" customFormat="1" ht="24.75" customHeight="1"/>
    <row r="43" s="161" customFormat="1" ht="24.75" customHeight="1"/>
    <row r="44" s="161" customFormat="1" ht="24.75" customHeight="1"/>
    <row r="45" s="161" customFormat="1" ht="24.75" customHeight="1"/>
    <row r="46" s="161" customFormat="1" ht="24.75" customHeight="1"/>
    <row r="47" s="161" customFormat="1" ht="24.75" customHeight="1"/>
    <row r="48" s="161" customFormat="1" ht="24.75" customHeight="1"/>
    <row r="49" s="161" customFormat="1" ht="24.75" customHeight="1"/>
    <row r="50" s="161" customFormat="1" ht="24.75" customHeight="1"/>
    <row r="51" s="161" customFormat="1" ht="24.75" customHeight="1"/>
    <row r="52" s="161" customFormat="1" ht="24.75" customHeight="1"/>
    <row r="53" s="161" customFormat="1" ht="24.75" customHeight="1"/>
    <row r="54" s="161" customFormat="1" ht="24.75" customHeight="1"/>
    <row r="55" s="161" customFormat="1" ht="24.75" customHeight="1"/>
    <row r="56" s="161" customFormat="1" ht="24.75" customHeight="1"/>
    <row r="57" s="161" customFormat="1" ht="24.75" customHeight="1"/>
    <row r="58" s="161" customFormat="1" ht="24.75" customHeight="1"/>
    <row r="59" s="161" customFormat="1" ht="24.75" customHeight="1"/>
    <row r="60" s="161" customFormat="1" ht="24.75" customHeight="1"/>
    <row r="61" s="161" customFormat="1" ht="24.75" customHeight="1"/>
    <row r="62" s="161" customFormat="1" ht="24.75" customHeight="1"/>
    <row r="63" s="161" customFormat="1" ht="24.75" customHeight="1"/>
    <row r="64" s="161" customFormat="1" ht="24.75" customHeight="1"/>
    <row r="65" s="161" customFormat="1" ht="24.75" customHeight="1"/>
    <row r="66" s="161" customFormat="1" ht="24.75" customHeight="1"/>
    <row r="67" s="161" customFormat="1" ht="24.75" customHeight="1"/>
    <row r="68" s="161" customFormat="1" ht="24.75" customHeight="1"/>
    <row r="69" s="161" customFormat="1" ht="24.75" customHeight="1"/>
    <row r="70" s="161" customFormat="1" ht="24.75" customHeight="1"/>
    <row r="71" s="161" customFormat="1" ht="24.75" customHeight="1"/>
    <row r="72" s="161" customFormat="1" ht="24.75" customHeight="1"/>
    <row r="73" s="161" customFormat="1" ht="24.75" customHeight="1"/>
    <row r="74" s="161" customFormat="1" ht="24.75" customHeight="1"/>
    <row r="75" s="161" customFormat="1" ht="24.75" customHeight="1"/>
    <row r="76" s="161" customFormat="1" ht="24.75" customHeight="1"/>
    <row r="77" s="161" customFormat="1" ht="24.75" customHeight="1"/>
    <row r="78" s="161" customFormat="1" ht="24.75" customHeight="1"/>
    <row r="79" s="161" customFormat="1" ht="24.75" customHeight="1"/>
    <row r="80" s="161" customFormat="1" ht="24.75" customHeight="1"/>
    <row r="81" s="161" customFormat="1" ht="24.75" customHeight="1"/>
    <row r="82" s="161" customFormat="1" ht="24.75" customHeight="1"/>
    <row r="83" s="161" customFormat="1" ht="24.75" customHeight="1"/>
    <row r="84" s="161" customFormat="1" ht="24.75" customHeight="1"/>
    <row r="85" s="161" customFormat="1" ht="24.75" customHeight="1"/>
    <row r="86" s="161" customFormat="1" ht="24.75" customHeight="1"/>
    <row r="87" s="161" customFormat="1" ht="24.75" customHeight="1"/>
    <row r="88" s="161" customFormat="1" ht="24.75" customHeight="1"/>
    <row r="89" s="161" customFormat="1" ht="24.75" customHeight="1"/>
    <row r="90" s="161" customFormat="1" ht="24.75" customHeight="1"/>
    <row r="91" s="161" customFormat="1" ht="24.75" customHeight="1"/>
    <row r="92" s="161" customFormat="1" ht="24.75" customHeight="1"/>
    <row r="93" s="161" customFormat="1" ht="24.75" customHeight="1"/>
    <row r="94" s="161" customFormat="1" ht="24.75" customHeight="1"/>
    <row r="95" s="161" customFormat="1" ht="24.75" customHeight="1"/>
    <row r="96" s="161" customFormat="1" ht="24.75" customHeight="1"/>
    <row r="97" s="161" customFormat="1" ht="24.75" customHeight="1"/>
    <row r="98" s="161" customFormat="1" ht="24.75" customHeight="1"/>
    <row r="99" s="161" customFormat="1" ht="24.75" customHeight="1"/>
    <row r="100" s="161" customFormat="1" ht="24.75" customHeight="1"/>
    <row r="101" s="161" customFormat="1" ht="24.75" customHeight="1"/>
    <row r="102" s="161" customFormat="1" ht="24.75" customHeight="1"/>
    <row r="103" s="161" customFormat="1" ht="24.75" customHeight="1"/>
    <row r="104" s="161" customFormat="1" ht="24.75" customHeight="1"/>
    <row r="105" s="161" customFormat="1" ht="24.75" customHeight="1"/>
    <row r="106" s="161" customFormat="1" ht="24.75" customHeight="1"/>
    <row r="107" s="161" customFormat="1" ht="24.75" customHeight="1"/>
    <row r="108" s="161" customFormat="1" ht="24.75" customHeight="1"/>
    <row r="109" s="161" customFormat="1" ht="24.75" customHeight="1"/>
    <row r="110" s="161" customFormat="1" ht="24.75" customHeight="1"/>
    <row r="111" s="161" customFormat="1" ht="24.75" customHeight="1"/>
    <row r="112" s="161" customFormat="1" ht="24.75" customHeight="1"/>
    <row r="113" s="161" customFormat="1" ht="24.75" customHeight="1"/>
    <row r="114" s="161" customFormat="1" ht="24.75" customHeight="1"/>
    <row r="115" s="161" customFormat="1" ht="24.75" customHeight="1"/>
    <row r="116" s="161" customFormat="1" ht="24.75" customHeight="1"/>
    <row r="117" s="161" customFormat="1" ht="24.75" customHeight="1"/>
    <row r="118" s="161" customFormat="1" ht="24.75" customHeight="1"/>
    <row r="119" s="161" customFormat="1" ht="24.75" customHeight="1"/>
    <row r="120" s="161" customFormat="1" ht="24.75" customHeight="1"/>
    <row r="121" s="161" customFormat="1" ht="24.75" customHeight="1"/>
    <row r="122" s="161" customFormat="1" ht="24.75" customHeight="1"/>
    <row r="123" s="161" customFormat="1" ht="24.75" customHeight="1"/>
    <row r="124" s="161" customFormat="1" ht="24.75" customHeight="1"/>
    <row r="125" s="161" customFormat="1" ht="24.75" customHeight="1"/>
    <row r="126" s="161" customFormat="1" ht="24.75" customHeight="1"/>
    <row r="127" s="161" customFormat="1" ht="24.75" customHeight="1"/>
    <row r="128" s="161" customFormat="1" ht="24.75" customHeight="1"/>
    <row r="129" s="161" customFormat="1" ht="24.75" customHeight="1"/>
    <row r="130" s="161" customFormat="1" ht="24.75" customHeight="1"/>
    <row r="131" s="161" customFormat="1" ht="24.75" customHeight="1"/>
    <row r="132" s="161" customFormat="1" ht="24.75" customHeight="1"/>
    <row r="133" s="161" customFormat="1" ht="24.75" customHeight="1"/>
    <row r="134" s="161" customFormat="1" ht="24.75" customHeight="1"/>
    <row r="135" s="161" customFormat="1" ht="24.75" customHeight="1"/>
    <row r="136" s="161" customFormat="1" ht="24.75" customHeight="1"/>
    <row r="137" s="161" customFormat="1" ht="24.75" customHeight="1"/>
    <row r="138" s="161" customFormat="1" ht="24.75" customHeight="1"/>
    <row r="139" s="161" customFormat="1" ht="24.75" customHeight="1"/>
    <row r="140" s="161" customFormat="1" ht="24.75" customHeight="1"/>
    <row r="141" s="161" customFormat="1" ht="24.75" customHeight="1"/>
    <row r="142" s="161" customFormat="1" ht="24.75" customHeight="1"/>
    <row r="143" s="161" customFormat="1" ht="24.75" customHeight="1"/>
    <row r="144" s="161" customFormat="1" ht="24.75" customHeight="1"/>
    <row r="145" s="161" customFormat="1" ht="24.75" customHeight="1"/>
    <row r="146" s="161" customFormat="1" ht="24.75" customHeight="1"/>
    <row r="147" s="161" customFormat="1" ht="24.75" customHeight="1"/>
    <row r="148" s="161" customFormat="1" ht="24.75" customHeight="1"/>
    <row r="149" s="161" customFormat="1" ht="24.75" customHeight="1"/>
    <row r="150" s="161" customFormat="1" ht="24.75" customHeight="1"/>
    <row r="151" s="161" customFormat="1" ht="24.75" customHeight="1"/>
    <row r="152" s="161" customFormat="1" ht="24.75" customHeight="1"/>
    <row r="153" s="161" customFormat="1" ht="24.75" customHeight="1"/>
    <row r="154" s="161" customFormat="1" ht="24.75" customHeight="1"/>
    <row r="155" s="161" customFormat="1" ht="24.75" customHeight="1"/>
    <row r="156" s="161" customFormat="1" ht="24.75" customHeight="1"/>
    <row r="157" s="161" customFormat="1" ht="24.75" customHeight="1"/>
    <row r="158" s="161" customFormat="1" ht="24.75" customHeight="1"/>
    <row r="159" s="161" customFormat="1" ht="24.75" customHeight="1"/>
    <row r="160" s="161" customFormat="1" ht="24.75" customHeight="1"/>
    <row r="161" s="161" customFormat="1" ht="24.75" customHeight="1"/>
    <row r="162" s="161" customFormat="1" ht="24.75" customHeight="1"/>
    <row r="163" s="161" customFormat="1" ht="24.75" customHeight="1"/>
    <row r="164" s="161" customFormat="1" ht="24.75" customHeight="1"/>
    <row r="165" s="161" customFormat="1" ht="24.75" customHeight="1"/>
    <row r="166" s="161" customFormat="1" ht="24.75" customHeight="1"/>
    <row r="167" s="161" customFormat="1" ht="24.75" customHeight="1"/>
    <row r="168" s="161" customFormat="1" ht="24.75" customHeight="1"/>
    <row r="169" s="161" customFormat="1" ht="24.75" customHeight="1"/>
    <row r="170" s="161" customFormat="1" ht="24.75" customHeight="1"/>
    <row r="171" s="161" customFormat="1" ht="24.75" customHeight="1"/>
    <row r="172" s="161" customFormat="1" ht="24.75" customHeight="1"/>
    <row r="173" s="161" customFormat="1" ht="24.75" customHeight="1"/>
    <row r="174" s="161" customFormat="1" ht="24.75" customHeight="1"/>
    <row r="175" s="161" customFormat="1" ht="24.75" customHeight="1"/>
    <row r="176" s="161" customFormat="1" ht="24.75" customHeight="1"/>
    <row r="177" s="161" customFormat="1" ht="24.75" customHeight="1"/>
    <row r="178" s="161" customFormat="1" ht="24.75" customHeight="1"/>
    <row r="179" s="161" customFormat="1" ht="24.75" customHeight="1"/>
    <row r="180" s="161" customFormat="1" ht="24.75" customHeight="1"/>
    <row r="181" s="161" customFormat="1" ht="24.75" customHeight="1"/>
    <row r="182" s="161" customFormat="1" ht="24.75" customHeight="1"/>
    <row r="183" s="161" customFormat="1" ht="24.75" customHeight="1"/>
    <row r="184" s="161" customFormat="1" ht="24.75" customHeight="1"/>
    <row r="185" s="161" customFormat="1" ht="24.75" customHeight="1"/>
    <row r="186" s="161" customFormat="1" ht="24.75" customHeight="1"/>
    <row r="187" s="161" customFormat="1" ht="24.75" customHeight="1"/>
    <row r="188" s="161" customFormat="1" ht="24.75" customHeight="1"/>
    <row r="189" s="161" customFormat="1" ht="24.75" customHeight="1"/>
    <row r="190" s="161" customFormat="1" ht="24.75" customHeight="1"/>
    <row r="191" s="161" customFormat="1" ht="24.75" customHeight="1"/>
    <row r="192" s="161" customFormat="1" ht="24.75" customHeight="1"/>
    <row r="193" s="161" customFormat="1" ht="24.75" customHeight="1"/>
    <row r="194" spans="2:22" ht="24.75" customHeight="1">
      <c r="B194" s="161"/>
      <c r="C194" s="161"/>
      <c r="D194" s="161"/>
      <c r="E194" s="161"/>
      <c r="F194" s="161"/>
      <c r="G194" s="161"/>
      <c r="H194" s="161"/>
      <c r="I194" s="161"/>
      <c r="J194" s="161"/>
      <c r="K194" s="161"/>
      <c r="L194" s="161"/>
      <c r="M194" s="161"/>
      <c r="N194" s="161"/>
      <c r="O194" s="161"/>
      <c r="P194" s="161"/>
      <c r="Q194" s="161"/>
      <c r="R194" s="161"/>
      <c r="S194" s="161"/>
      <c r="T194" s="161"/>
      <c r="U194" s="161"/>
      <c r="V194" s="161"/>
    </row>
    <row r="195" spans="2:22" ht="24.75" customHeight="1">
      <c r="B195" s="161"/>
      <c r="C195" s="161"/>
      <c r="D195" s="161"/>
      <c r="E195" s="161"/>
      <c r="F195" s="161"/>
      <c r="G195" s="161"/>
      <c r="H195" s="161"/>
      <c r="I195" s="161"/>
      <c r="J195" s="161"/>
      <c r="K195" s="161"/>
      <c r="L195" s="161"/>
      <c r="M195" s="161"/>
      <c r="N195" s="161"/>
      <c r="O195" s="161"/>
      <c r="P195" s="161"/>
      <c r="Q195" s="161"/>
      <c r="R195" s="161"/>
      <c r="S195" s="161"/>
      <c r="T195" s="161"/>
      <c r="U195" s="161"/>
      <c r="V195" s="161"/>
    </row>
    <row r="196" spans="2:22" ht="24.75" customHeight="1">
      <c r="B196" s="161"/>
      <c r="C196" s="161"/>
      <c r="D196" s="161"/>
      <c r="E196" s="161"/>
      <c r="F196" s="161"/>
      <c r="G196" s="161"/>
      <c r="H196" s="161"/>
      <c r="I196" s="161"/>
      <c r="J196" s="161"/>
      <c r="K196" s="161"/>
      <c r="L196" s="161"/>
      <c r="M196" s="161"/>
      <c r="N196" s="161"/>
      <c r="O196" s="161"/>
      <c r="P196" s="161"/>
      <c r="Q196" s="161"/>
      <c r="R196" s="161"/>
      <c r="S196" s="161"/>
      <c r="T196" s="161"/>
      <c r="U196" s="161"/>
      <c r="V196" s="161"/>
    </row>
    <row r="197" spans="2:22" ht="24.75" customHeight="1">
      <c r="B197" s="161"/>
      <c r="C197" s="161"/>
      <c r="D197" s="161"/>
      <c r="E197" s="161"/>
      <c r="F197" s="161"/>
      <c r="G197" s="161"/>
      <c r="H197" s="161"/>
      <c r="I197" s="161"/>
      <c r="J197" s="161"/>
      <c r="K197" s="161"/>
      <c r="L197" s="161"/>
      <c r="M197" s="161"/>
      <c r="N197" s="161"/>
      <c r="O197" s="161"/>
      <c r="P197" s="161"/>
      <c r="Q197" s="161"/>
      <c r="R197" s="161"/>
      <c r="S197" s="161"/>
      <c r="T197" s="161"/>
      <c r="U197" s="161"/>
      <c r="V197" s="161"/>
    </row>
    <row r="198" spans="2:22" ht="24.75" customHeight="1">
      <c r="B198" s="161"/>
      <c r="C198" s="161"/>
      <c r="D198" s="161"/>
      <c r="E198" s="161"/>
      <c r="F198" s="161"/>
      <c r="G198" s="161"/>
      <c r="H198" s="161"/>
      <c r="I198" s="161"/>
      <c r="J198" s="161"/>
      <c r="K198" s="161"/>
      <c r="L198" s="161"/>
      <c r="M198" s="161"/>
      <c r="N198" s="161"/>
      <c r="O198" s="161"/>
      <c r="P198" s="161"/>
      <c r="Q198" s="161"/>
      <c r="R198" s="161"/>
      <c r="S198" s="161"/>
      <c r="T198" s="161"/>
      <c r="U198" s="161"/>
      <c r="V198" s="161"/>
    </row>
    <row r="199" spans="2:22" ht="24.75" customHeight="1">
      <c r="B199" s="161"/>
      <c r="C199" s="161"/>
      <c r="D199" s="161"/>
      <c r="E199" s="161"/>
      <c r="F199" s="161"/>
      <c r="G199" s="161"/>
      <c r="H199" s="161"/>
      <c r="I199" s="161"/>
      <c r="J199" s="161"/>
      <c r="K199" s="161"/>
      <c r="L199" s="161"/>
      <c r="M199" s="161"/>
      <c r="N199" s="161"/>
      <c r="O199" s="161"/>
      <c r="P199" s="161"/>
      <c r="Q199" s="161"/>
      <c r="R199" s="161"/>
      <c r="S199" s="161"/>
      <c r="T199" s="161"/>
      <c r="U199" s="161"/>
      <c r="V199" s="161"/>
    </row>
    <row r="200" spans="2:22" ht="24.75" customHeight="1">
      <c r="B200" s="161"/>
      <c r="C200" s="161"/>
      <c r="D200" s="161"/>
      <c r="E200" s="161"/>
      <c r="F200" s="161"/>
      <c r="G200" s="161"/>
      <c r="H200" s="161"/>
      <c r="I200" s="161"/>
      <c r="J200" s="161"/>
      <c r="K200" s="161"/>
      <c r="L200" s="161"/>
      <c r="M200" s="161"/>
      <c r="N200" s="161"/>
      <c r="O200" s="161"/>
      <c r="P200" s="161"/>
      <c r="Q200" s="161"/>
      <c r="R200" s="161"/>
      <c r="S200" s="161"/>
      <c r="T200" s="161"/>
      <c r="U200" s="161"/>
      <c r="V200" s="161"/>
    </row>
    <row r="201" spans="2:22" ht="24.75" customHeight="1">
      <c r="B201" s="161"/>
      <c r="C201" s="161"/>
      <c r="D201" s="161"/>
      <c r="E201" s="161"/>
      <c r="F201" s="161"/>
      <c r="G201" s="161"/>
      <c r="H201" s="161"/>
      <c r="I201" s="161"/>
      <c r="J201" s="161"/>
      <c r="K201" s="161"/>
      <c r="L201" s="161"/>
      <c r="M201" s="161"/>
      <c r="N201" s="161"/>
      <c r="O201" s="161"/>
      <c r="P201" s="161"/>
      <c r="Q201" s="161"/>
      <c r="R201" s="161"/>
      <c r="S201" s="161"/>
      <c r="T201" s="161"/>
      <c r="U201" s="161"/>
      <c r="V201" s="161"/>
    </row>
  </sheetData>
  <sheetProtection/>
  <mergeCells count="14">
    <mergeCell ref="B37:V37"/>
    <mergeCell ref="G20:H20"/>
    <mergeCell ref="N20:O20"/>
    <mergeCell ref="U20:V20"/>
    <mergeCell ref="G28:H28"/>
    <mergeCell ref="N28:O28"/>
    <mergeCell ref="U28:V28"/>
    <mergeCell ref="B2:W2"/>
    <mergeCell ref="G4:H4"/>
    <mergeCell ref="N4:O4"/>
    <mergeCell ref="U4:V4"/>
    <mergeCell ref="G12:H12"/>
    <mergeCell ref="N12:O12"/>
    <mergeCell ref="U12:V12"/>
  </mergeCells>
  <printOptions/>
  <pageMargins left="0.7480314960629921" right="0.2755905511811024" top="0.4330708661417323" bottom="0.3937007874015748" header="0.1968503937007874" footer="0.1968503937007874"/>
  <pageSetup horizontalDpi="600" verticalDpi="600" orientation="portrait" paperSize="9" scale="85" r:id="rId2"/>
  <headerFooter alignWithMargins="0">
    <oddFooter>&amp;C&amp;"ＭＳ Ｐゴシック,標準"&amp;6&amp;A</oddFooter>
  </headerFooter>
  <drawing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2:J49"/>
  <sheetViews>
    <sheetView view="pageBreakPreview" zoomScaleSheetLayoutView="100" zoomScalePageLayoutView="0" workbookViewId="0" topLeftCell="A1">
      <selection activeCell="A1" sqref="A1"/>
    </sheetView>
  </sheetViews>
  <sheetFormatPr defaultColWidth="9.140625" defaultRowHeight="15"/>
  <cols>
    <col min="1" max="1" width="2.8515625" style="163" customWidth="1"/>
    <col min="2" max="2" width="27.8515625" style="163" customWidth="1"/>
    <col min="3" max="3" width="9.8515625" style="164" customWidth="1"/>
    <col min="4" max="4" width="49.8515625" style="163" customWidth="1"/>
    <col min="5" max="5" width="1.8515625" style="163" customWidth="1"/>
    <col min="6" max="16384" width="8.7109375" style="163" customWidth="1"/>
  </cols>
  <sheetData>
    <row r="1" ht="7.5" customHeight="1"/>
    <row r="2" spans="2:10" ht="41.25" customHeight="1">
      <c r="B2" s="458" t="s">
        <v>41</v>
      </c>
      <c r="C2" s="459"/>
      <c r="D2" s="459"/>
      <c r="J2" s="163" t="s">
        <v>42</v>
      </c>
    </row>
    <row r="3" ht="4.5" customHeight="1">
      <c r="J3" s="163" t="s">
        <v>43</v>
      </c>
    </row>
    <row r="4" ht="12.75">
      <c r="A4" s="165" t="s">
        <v>44</v>
      </c>
    </row>
    <row r="5" spans="2:4" s="166" customFormat="1" ht="12.75">
      <c r="B5" s="167" t="s">
        <v>45</v>
      </c>
      <c r="C5" s="167" t="s">
        <v>46</v>
      </c>
      <c r="D5" s="168"/>
    </row>
    <row r="6" spans="2:4" s="166" customFormat="1" ht="12.75">
      <c r="B6" s="166" t="s">
        <v>47</v>
      </c>
      <c r="C6" s="166" t="s">
        <v>48</v>
      </c>
      <c r="D6" s="168"/>
    </row>
    <row r="7" spans="3:4" s="166" customFormat="1" ht="12.75">
      <c r="C7" s="166" t="s">
        <v>49</v>
      </c>
      <c r="D7" s="168"/>
    </row>
    <row r="8" spans="2:3" s="166" customFormat="1" ht="12.75">
      <c r="B8" s="166" t="s">
        <v>50</v>
      </c>
      <c r="C8" s="169" t="s">
        <v>51</v>
      </c>
    </row>
    <row r="9" spans="2:10" s="166" customFormat="1" ht="12.75">
      <c r="B9" s="166" t="s">
        <v>52</v>
      </c>
      <c r="C9" s="170" t="s">
        <v>53</v>
      </c>
      <c r="D9" s="168"/>
      <c r="J9" s="166" t="s">
        <v>54</v>
      </c>
    </row>
    <row r="10" spans="2:10" s="166" customFormat="1" ht="12.75">
      <c r="B10" s="166" t="s">
        <v>55</v>
      </c>
      <c r="C10" s="171" t="s">
        <v>56</v>
      </c>
      <c r="J10" s="166" t="s">
        <v>57</v>
      </c>
    </row>
    <row r="11" spans="2:4" s="166" customFormat="1" ht="12.75">
      <c r="B11" s="166" t="s">
        <v>58</v>
      </c>
      <c r="C11" s="172" t="s">
        <v>59</v>
      </c>
      <c r="D11" s="168"/>
    </row>
    <row r="12" spans="2:4" s="166" customFormat="1" ht="12.75">
      <c r="B12" s="166" t="s">
        <v>60</v>
      </c>
      <c r="C12" s="172" t="s">
        <v>61</v>
      </c>
      <c r="D12" s="168"/>
    </row>
    <row r="13" spans="3:4" s="166" customFormat="1" ht="5.25" customHeight="1">
      <c r="C13" s="171"/>
      <c r="D13" s="168"/>
    </row>
    <row r="14" spans="1:4" s="166" customFormat="1" ht="12.75">
      <c r="A14" s="165" t="s">
        <v>62</v>
      </c>
      <c r="C14" s="171"/>
      <c r="D14" s="168"/>
    </row>
    <row r="15" spans="2:4" ht="13.5" customHeight="1">
      <c r="B15" s="460" t="s">
        <v>63</v>
      </c>
      <c r="C15" s="460"/>
      <c r="D15" s="460"/>
    </row>
    <row r="16" spans="2:4" ht="12.75">
      <c r="B16" s="460"/>
      <c r="C16" s="460"/>
      <c r="D16" s="460"/>
    </row>
    <row r="17" spans="2:4" ht="12.75">
      <c r="B17" s="460"/>
      <c r="C17" s="460"/>
      <c r="D17" s="460"/>
    </row>
    <row r="18" spans="2:4" ht="3" customHeight="1">
      <c r="B18" s="173"/>
      <c r="C18" s="173"/>
      <c r="D18" s="173"/>
    </row>
    <row r="19" ht="12.75">
      <c r="A19" s="165" t="s">
        <v>64</v>
      </c>
    </row>
    <row r="20" spans="2:4" ht="84" customHeight="1">
      <c r="B20" s="460" t="s">
        <v>65</v>
      </c>
      <c r="C20" s="461"/>
      <c r="D20" s="461"/>
    </row>
    <row r="21" spans="2:4" ht="7.5" customHeight="1">
      <c r="B21" s="174"/>
      <c r="C21" s="174"/>
      <c r="D21" s="174"/>
    </row>
    <row r="22" spans="1:3" s="175" customFormat="1" ht="12.75">
      <c r="A22" s="165" t="s">
        <v>66</v>
      </c>
      <c r="C22" s="176" t="s">
        <v>67</v>
      </c>
    </row>
    <row r="23" ht="6" customHeight="1" thickBot="1"/>
    <row r="24" spans="2:4" ht="18.75" customHeight="1">
      <c r="B24" s="177" t="s">
        <v>68</v>
      </c>
      <c r="C24" s="178" t="s">
        <v>69</v>
      </c>
      <c r="D24" s="179" t="s">
        <v>70</v>
      </c>
    </row>
    <row r="25" spans="2:4" ht="77.25" customHeight="1">
      <c r="B25" s="180" t="s">
        <v>71</v>
      </c>
      <c r="C25" s="181">
        <v>1.5</v>
      </c>
      <c r="D25" s="182" t="s">
        <v>72</v>
      </c>
    </row>
    <row r="26" spans="2:4" ht="69" customHeight="1">
      <c r="B26" s="180" t="s">
        <v>73</v>
      </c>
      <c r="C26" s="181">
        <v>3.5</v>
      </c>
      <c r="D26" s="183" t="s">
        <v>74</v>
      </c>
    </row>
    <row r="27" spans="2:4" ht="57" customHeight="1">
      <c r="B27" s="180" t="s">
        <v>75</v>
      </c>
      <c r="C27" s="181">
        <v>4</v>
      </c>
      <c r="D27" s="183" t="s">
        <v>76</v>
      </c>
    </row>
    <row r="28" spans="2:4" ht="18" customHeight="1">
      <c r="B28" s="180" t="s">
        <v>77</v>
      </c>
      <c r="C28" s="181">
        <v>1</v>
      </c>
      <c r="D28" s="182" t="s">
        <v>78</v>
      </c>
    </row>
    <row r="29" spans="2:4" ht="30" customHeight="1">
      <c r="B29" s="180" t="s">
        <v>79</v>
      </c>
      <c r="C29" s="181">
        <v>1</v>
      </c>
      <c r="D29" s="184" t="s">
        <v>80</v>
      </c>
    </row>
    <row r="30" spans="2:4" ht="41.25" customHeight="1">
      <c r="B30" s="185" t="s">
        <v>81</v>
      </c>
      <c r="C30" s="181">
        <v>5</v>
      </c>
      <c r="D30" s="184" t="s">
        <v>82</v>
      </c>
    </row>
    <row r="31" spans="2:4" ht="28.5" customHeight="1">
      <c r="B31" s="185" t="s">
        <v>83</v>
      </c>
      <c r="C31" s="186">
        <v>5</v>
      </c>
      <c r="D31" s="182" t="s">
        <v>84</v>
      </c>
    </row>
    <row r="32" spans="2:4" ht="18" customHeight="1" thickBot="1">
      <c r="B32" s="187" t="s">
        <v>85</v>
      </c>
      <c r="C32" s="188">
        <f>SUM(C25:C31)</f>
        <v>21</v>
      </c>
      <c r="D32" s="189"/>
    </row>
    <row r="33" ht="6.75" customHeight="1"/>
    <row r="34" ht="12.75">
      <c r="A34" s="165" t="s">
        <v>86</v>
      </c>
    </row>
    <row r="35" ht="12.75">
      <c r="B35" s="175" t="s">
        <v>87</v>
      </c>
    </row>
    <row r="36" ht="12.75">
      <c r="B36" s="190" t="s">
        <v>88</v>
      </c>
    </row>
    <row r="37" ht="4.5" customHeight="1"/>
    <row r="38" spans="1:4" ht="12.75">
      <c r="A38" s="191" t="s">
        <v>89</v>
      </c>
      <c r="C38" s="192"/>
      <c r="D38" s="192"/>
    </row>
    <row r="39" spans="2:5" ht="79.5" customHeight="1">
      <c r="B39" s="462" t="s">
        <v>90</v>
      </c>
      <c r="C39" s="463"/>
      <c r="D39" s="463"/>
      <c r="E39" s="463"/>
    </row>
    <row r="40" ht="5.25" customHeight="1"/>
    <row r="41" ht="12.75">
      <c r="A41" s="193" t="s">
        <v>91</v>
      </c>
    </row>
    <row r="42" s="166" customFormat="1" ht="12.75">
      <c r="B42" s="163" t="s">
        <v>92</v>
      </c>
    </row>
    <row r="43" s="166" customFormat="1" ht="12.75">
      <c r="B43" s="163" t="s">
        <v>93</v>
      </c>
    </row>
    <row r="44" s="166" customFormat="1" ht="12.75">
      <c r="B44" s="163" t="s">
        <v>94</v>
      </c>
    </row>
    <row r="45" ht="3" customHeight="1">
      <c r="B45" s="168"/>
    </row>
    <row r="46" ht="12.75">
      <c r="B46" s="168" t="s">
        <v>95</v>
      </c>
    </row>
    <row r="47" ht="12.75">
      <c r="B47" s="168"/>
    </row>
    <row r="48" ht="12.75">
      <c r="B48" s="168"/>
    </row>
    <row r="49" ht="12.75">
      <c r="B49" s="168"/>
    </row>
  </sheetData>
  <sheetProtection/>
  <mergeCells count="4">
    <mergeCell ref="B2:D2"/>
    <mergeCell ref="B15:D17"/>
    <mergeCell ref="B20:D20"/>
    <mergeCell ref="B39:E39"/>
  </mergeCells>
  <printOptions/>
  <pageMargins left="0.984251968503937" right="0.1968503937007874" top="0.7874015748031497" bottom="0.1968503937007874" header="0.31496062992125984" footer="0.31496062992125984"/>
  <pageSetup horizontalDpi="300" verticalDpi="300" orientation="portrait" paperSize="9" scale="95" r:id="rId1"/>
  <headerFooter alignWithMargins="0">
    <oddHeader>&amp;R&amp;P
</oddHeader>
    <oddFooter>&amp;C講座  &amp;A　　&amp;P/&amp;N</oddFooter>
  </headerFooter>
</worksheet>
</file>

<file path=xl/worksheets/sheet6.xml><?xml version="1.0" encoding="utf-8"?>
<worksheet xmlns="http://schemas.openxmlformats.org/spreadsheetml/2006/main" xmlns:r="http://schemas.openxmlformats.org/officeDocument/2006/relationships">
  <sheetPr>
    <tabColor theme="9" tint="-0.4999699890613556"/>
  </sheetPr>
  <dimension ref="A1:J41"/>
  <sheetViews>
    <sheetView view="pageBreakPreview" zoomScaleSheetLayoutView="100" zoomScalePageLayoutView="0" workbookViewId="0" topLeftCell="A1">
      <selection activeCell="A1" sqref="A1"/>
    </sheetView>
  </sheetViews>
  <sheetFormatPr defaultColWidth="9.00390625" defaultRowHeight="15"/>
  <cols>
    <col min="1" max="1" width="3.57421875" style="194" customWidth="1"/>
    <col min="2" max="2" width="27.8515625" style="194" customWidth="1"/>
    <col min="3" max="3" width="9.8515625" style="194" customWidth="1"/>
    <col min="4" max="4" width="49.8515625" style="194" customWidth="1"/>
    <col min="5" max="5" width="2.421875" style="194" customWidth="1"/>
    <col min="6" max="16384" width="9.00390625" style="194" customWidth="1"/>
  </cols>
  <sheetData>
    <row r="1" ht="6.75" customHeight="1">
      <c r="C1" s="195"/>
    </row>
    <row r="2" spans="2:10" s="196" customFormat="1" ht="42.75" customHeight="1">
      <c r="B2" s="464" t="s">
        <v>96</v>
      </c>
      <c r="C2" s="465"/>
      <c r="D2" s="465"/>
      <c r="I2" s="196" t="s">
        <v>97</v>
      </c>
      <c r="J2" s="196" t="s">
        <v>98</v>
      </c>
    </row>
    <row r="3" ht="4.5" customHeight="1">
      <c r="C3" s="195"/>
    </row>
    <row r="4" spans="1:3" ht="15.75" customHeight="1">
      <c r="A4" s="197" t="s">
        <v>44</v>
      </c>
      <c r="C4" s="195"/>
    </row>
    <row r="5" spans="2:3" ht="13.5" customHeight="1">
      <c r="B5" s="167" t="s">
        <v>99</v>
      </c>
      <c r="C5" s="167" t="s">
        <v>46</v>
      </c>
    </row>
    <row r="6" spans="2:3" ht="13.5" customHeight="1">
      <c r="B6" s="166" t="s">
        <v>47</v>
      </c>
      <c r="C6" s="166" t="s">
        <v>48</v>
      </c>
    </row>
    <row r="7" spans="2:3" ht="13.5" customHeight="1">
      <c r="B7" s="166"/>
      <c r="C7" s="166" t="s">
        <v>49</v>
      </c>
    </row>
    <row r="8" spans="2:3" ht="13.5" customHeight="1">
      <c r="B8" s="166" t="s">
        <v>50</v>
      </c>
      <c r="C8" s="169" t="s">
        <v>100</v>
      </c>
    </row>
    <row r="9" spans="2:10" ht="13.5" customHeight="1">
      <c r="B9" s="166" t="s">
        <v>52</v>
      </c>
      <c r="C9" s="166" t="s">
        <v>101</v>
      </c>
      <c r="J9" s="194" t="s">
        <v>102</v>
      </c>
    </row>
    <row r="10" spans="2:10" ht="13.5" customHeight="1">
      <c r="B10" s="166" t="s">
        <v>55</v>
      </c>
      <c r="C10" s="171" t="s">
        <v>56</v>
      </c>
      <c r="J10" s="194" t="s">
        <v>57</v>
      </c>
    </row>
    <row r="11" spans="2:3" ht="13.5" customHeight="1">
      <c r="B11" s="166" t="s">
        <v>58</v>
      </c>
      <c r="C11" s="198" t="s">
        <v>59</v>
      </c>
    </row>
    <row r="12" spans="2:3" ht="13.5" customHeight="1">
      <c r="B12" s="166" t="s">
        <v>60</v>
      </c>
      <c r="C12" s="198" t="s">
        <v>61</v>
      </c>
    </row>
    <row r="13" ht="6" customHeight="1"/>
    <row r="14" ht="6" customHeight="1"/>
    <row r="15" spans="1:3" ht="14.25" customHeight="1">
      <c r="A15" s="197" t="s">
        <v>62</v>
      </c>
      <c r="C15" s="195"/>
    </row>
    <row r="16" spans="2:4" ht="15" customHeight="1">
      <c r="B16" s="466" t="s">
        <v>103</v>
      </c>
      <c r="C16" s="466"/>
      <c r="D16" s="466"/>
    </row>
    <row r="17" ht="6" customHeight="1"/>
    <row r="18" spans="1:4" ht="15" customHeight="1">
      <c r="A18" s="199" t="s">
        <v>64</v>
      </c>
      <c r="B18" s="200"/>
      <c r="C18" s="201"/>
      <c r="D18" s="202"/>
    </row>
    <row r="19" spans="2:4" s="203" customFormat="1" ht="45" customHeight="1">
      <c r="B19" s="467" t="s">
        <v>104</v>
      </c>
      <c r="C19" s="467"/>
      <c r="D19" s="467"/>
    </row>
    <row r="20" spans="2:4" s="203" customFormat="1" ht="3.75" customHeight="1">
      <c r="B20" s="168"/>
      <c r="C20" s="204"/>
      <c r="D20" s="168"/>
    </row>
    <row r="21" spans="1:3" s="203" customFormat="1" ht="15.75" customHeight="1">
      <c r="A21" s="199" t="s">
        <v>66</v>
      </c>
      <c r="C21" s="176" t="s">
        <v>67</v>
      </c>
    </row>
    <row r="22" spans="2:5" s="168" customFormat="1" ht="18.75" customHeight="1" thickBot="1">
      <c r="B22" s="205" t="s">
        <v>105</v>
      </c>
      <c r="C22" s="204"/>
      <c r="D22" s="206"/>
      <c r="E22" s="200"/>
    </row>
    <row r="23" spans="2:4" s="203" customFormat="1" ht="16.5" customHeight="1">
      <c r="B23" s="207" t="s">
        <v>68</v>
      </c>
      <c r="C23" s="208" t="s">
        <v>69</v>
      </c>
      <c r="D23" s="209" t="s">
        <v>70</v>
      </c>
    </row>
    <row r="24" spans="2:4" s="203" customFormat="1" ht="174" customHeight="1">
      <c r="B24" s="210" t="s">
        <v>106</v>
      </c>
      <c r="C24" s="211">
        <v>8</v>
      </c>
      <c r="D24" s="212" t="s">
        <v>107</v>
      </c>
    </row>
    <row r="25" spans="2:4" s="203" customFormat="1" ht="207.75" customHeight="1">
      <c r="B25" s="213" t="s">
        <v>108</v>
      </c>
      <c r="C25" s="211">
        <v>8</v>
      </c>
      <c r="D25" s="212" t="s">
        <v>109</v>
      </c>
    </row>
    <row r="26" spans="2:4" s="203" customFormat="1" ht="27" customHeight="1">
      <c r="B26" s="210" t="s">
        <v>110</v>
      </c>
      <c r="C26" s="211">
        <v>5</v>
      </c>
      <c r="D26" s="212" t="s">
        <v>111</v>
      </c>
    </row>
    <row r="27" spans="2:4" s="203" customFormat="1" ht="19.5" customHeight="1" thickBot="1">
      <c r="B27" s="214" t="s">
        <v>85</v>
      </c>
      <c r="C27" s="188">
        <f>SUM(C24:C26)</f>
        <v>21</v>
      </c>
      <c r="D27" s="215"/>
    </row>
    <row r="28" spans="2:4" s="203" customFormat="1" ht="6.75" customHeight="1">
      <c r="B28" s="216"/>
      <c r="C28" s="217"/>
      <c r="D28" s="218"/>
    </row>
    <row r="29" spans="1:4" s="203" customFormat="1" ht="12.75">
      <c r="A29" s="197" t="s">
        <v>86</v>
      </c>
      <c r="C29" s="204"/>
      <c r="D29" s="168"/>
    </row>
    <row r="30" spans="2:4" s="203" customFormat="1" ht="12.75">
      <c r="B30" s="171" t="s">
        <v>112</v>
      </c>
      <c r="C30" s="168"/>
      <c r="D30" s="169"/>
    </row>
    <row r="31" spans="2:4" s="203" customFormat="1" ht="6" customHeight="1">
      <c r="B31" s="171"/>
      <c r="C31" s="168"/>
      <c r="D31" s="169"/>
    </row>
    <row r="32" spans="1:4" s="203" customFormat="1" ht="12.75">
      <c r="A32" s="219" t="s">
        <v>89</v>
      </c>
      <c r="C32" s="168"/>
      <c r="D32" s="169"/>
    </row>
    <row r="33" spans="2:4" s="203" customFormat="1" ht="12.75">
      <c r="B33" s="468" t="s">
        <v>113</v>
      </c>
      <c r="C33" s="468"/>
      <c r="D33" s="468"/>
    </row>
    <row r="34" spans="2:4" s="203" customFormat="1" ht="12.75">
      <c r="B34" s="169" t="s">
        <v>114</v>
      </c>
      <c r="C34" s="168"/>
      <c r="D34" s="168"/>
    </row>
    <row r="35" spans="2:4" s="203" customFormat="1" ht="12.75">
      <c r="B35" s="169" t="s">
        <v>115</v>
      </c>
      <c r="C35" s="168"/>
      <c r="D35" s="168"/>
    </row>
    <row r="36" spans="2:4" s="203" customFormat="1" ht="12.75">
      <c r="B36" s="169" t="s">
        <v>116</v>
      </c>
      <c r="C36" s="168"/>
      <c r="D36" s="168"/>
    </row>
    <row r="37" spans="1:2" ht="12.75">
      <c r="A37" s="193" t="s">
        <v>117</v>
      </c>
      <c r="B37" s="163"/>
    </row>
    <row r="38" spans="2:4" ht="12.75">
      <c r="B38" s="163" t="s">
        <v>118</v>
      </c>
      <c r="C38" s="164"/>
      <c r="D38" s="163"/>
    </row>
    <row r="39" spans="2:4" ht="12.75">
      <c r="B39" s="163" t="s">
        <v>119</v>
      </c>
      <c r="C39" s="164"/>
      <c r="D39" s="163"/>
    </row>
    <row r="40" spans="2:4" ht="3" customHeight="1">
      <c r="B40" s="163"/>
      <c r="C40" s="164"/>
      <c r="D40" s="163"/>
    </row>
    <row r="41" spans="2:4" ht="12.75">
      <c r="B41" s="163" t="s">
        <v>95</v>
      </c>
      <c r="C41" s="164"/>
      <c r="D41" s="163"/>
    </row>
  </sheetData>
  <sheetProtection/>
  <mergeCells count="4">
    <mergeCell ref="B2:D2"/>
    <mergeCell ref="B16:D16"/>
    <mergeCell ref="B19:D19"/>
    <mergeCell ref="B33:D33"/>
  </mergeCells>
  <printOptions/>
  <pageMargins left="0.984251968503937" right="0.1968503937007874" top="0.7874015748031497" bottom="0.1968503937007874" header="0.31496062992125984" footer="0.31496062992125984"/>
  <pageSetup horizontalDpi="300" verticalDpi="300" orientation="portrait" paperSize="9" scale="95" r:id="rId1"/>
  <headerFooter alignWithMargins="0">
    <oddHeader>&amp;R&amp;P
</oddHeader>
    <oddFooter>&amp;C講座  &amp;A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iwanaga</dc:creator>
  <cp:keywords/>
  <dc:description/>
  <cp:lastModifiedBy>iwanaga</cp:lastModifiedBy>
  <dcterms:created xsi:type="dcterms:W3CDTF">2016-12-13T10:16:09Z</dcterms:created>
  <dcterms:modified xsi:type="dcterms:W3CDTF">2017-01-06T03:24:08Z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