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64" activeTab="0"/>
  </bookViews>
  <sheets>
    <sheet name="申込書" sheetId="1" r:id="rId1"/>
    <sheet name="J1" sheetId="2" r:id="rId2"/>
    <sheet name="J2" sheetId="3" r:id="rId3"/>
    <sheet name="概要案内" sheetId="4" r:id="rId4"/>
    <sheet name="請求書" sheetId="5" state="hidden" r:id="rId5"/>
  </sheets>
  <definedNames>
    <definedName name="_xlnm.Print_Area" localSheetId="1">'J1'!$A$1:$E$156</definedName>
    <definedName name="_xlnm.Print_Area" localSheetId="2">'J2'!$A$1:$D$32</definedName>
    <definedName name="_xlnm.Print_Area" localSheetId="0">'申込書'!$B$1:$J$31</definedName>
    <definedName name="_xlnm.Print_Area" localSheetId="4">'請求書'!$A$1:$L$37</definedName>
  </definedNames>
  <calcPr fullCalcOnLoad="1"/>
</workbook>
</file>

<file path=xl/comments1.xml><?xml version="1.0" encoding="utf-8"?>
<comments xmlns="http://schemas.openxmlformats.org/spreadsheetml/2006/main">
  <authors>
    <author>岩永俊之</author>
  </authors>
  <commentList>
    <comment ref="J2" authorId="0">
      <text>
        <r>
          <rPr>
            <sz val="10"/>
            <color indexed="10"/>
            <rFont val="ＭＳ Ｐゴシック"/>
            <family val="3"/>
          </rPr>
          <t xml:space="preserve">申込日を記入ください
</t>
        </r>
      </text>
    </comment>
  </commentList>
</comments>
</file>

<file path=xl/sharedStrings.xml><?xml version="1.0" encoding="utf-8"?>
<sst xmlns="http://schemas.openxmlformats.org/spreadsheetml/2006/main" count="228" uniqueCount="168">
  <si>
    <t>（税別）</t>
  </si>
  <si>
    <t>会　　社　　名</t>
  </si>
  <si>
    <t>会　社　住　所</t>
  </si>
  <si>
    <t>電　　　話</t>
  </si>
  <si>
    <t>FAX</t>
  </si>
  <si>
    <t>メ　ー　ル</t>
  </si>
  <si>
    <t>氏　　名</t>
  </si>
  <si>
    <t>男女</t>
  </si>
  <si>
    <t>年齢</t>
  </si>
  <si>
    <t>メールアドレス</t>
  </si>
  <si>
    <t>受講料（税別）</t>
  </si>
  <si>
    <t>窓口　役職　氏名</t>
  </si>
  <si>
    <t>窓　口　所　属</t>
  </si>
  <si>
    <t>役職</t>
  </si>
  <si>
    <t>開催日</t>
  </si>
  <si>
    <t>受講料等</t>
  </si>
  <si>
    <t>Nisa会員価格</t>
  </si>
  <si>
    <t>受講料（税別）</t>
  </si>
  <si>
    <t>人数</t>
  </si>
  <si>
    <t>メールアドレス</t>
  </si>
  <si>
    <t>金額合計</t>
  </si>
  <si>
    <t>税別</t>
  </si>
  <si>
    <t>（注）</t>
  </si>
  <si>
    <t>人数</t>
  </si>
  <si>
    <t>人数欄に応募人員を入力すると</t>
  </si>
  <si>
    <t>フリガナ</t>
  </si>
  <si>
    <t>フリガナ</t>
  </si>
  <si>
    <t>氏 名</t>
  </si>
  <si>
    <t>〒</t>
  </si>
  <si>
    <t>フリガナ</t>
  </si>
  <si>
    <t>金額合計</t>
  </si>
  <si>
    <t>様</t>
  </si>
  <si>
    <t>金</t>
  </si>
  <si>
    <t>也</t>
  </si>
  <si>
    <t>（消費税込み）</t>
  </si>
  <si>
    <t>内訳</t>
  </si>
  <si>
    <t>（消費税）</t>
  </si>
  <si>
    <t>受講者他内訳は下記表の通りです。恐れ入りますが、振込手数料は御社でご負担ください。</t>
  </si>
  <si>
    <t>　　　振込期限</t>
  </si>
  <si>
    <t>　　　振　込　先</t>
  </si>
  <si>
    <t>十八銀行桜町支店</t>
  </si>
  <si>
    <t>普通預金</t>
  </si>
  <si>
    <t>口座番号　211329</t>
  </si>
  <si>
    <t>　　　名　　　義</t>
  </si>
  <si>
    <t>請求元</t>
  </si>
  <si>
    <t>振込期限入力</t>
  </si>
  <si>
    <t>開催曜日</t>
  </si>
  <si>
    <t>氏名</t>
  </si>
  <si>
    <t>講　師</t>
  </si>
  <si>
    <t>日　数</t>
  </si>
  <si>
    <t>時　間</t>
  </si>
  <si>
    <t>定　員</t>
  </si>
  <si>
    <t>請求書発行日</t>
  </si>
  <si>
    <t>請  求  書</t>
  </si>
  <si>
    <t>御中</t>
  </si>
  <si>
    <t>一般社団法人長崎県情報産業協会</t>
  </si>
  <si>
    <t>　　(ー社)長崎県情報産業協会</t>
  </si>
  <si>
    <t>講　師</t>
  </si>
  <si>
    <t>会　場</t>
  </si>
  <si>
    <t>曜  日</t>
  </si>
  <si>
    <t>NISA研修室</t>
  </si>
  <si>
    <t>2日間</t>
  </si>
  <si>
    <t>12時間</t>
  </si>
  <si>
    <t>無料</t>
  </si>
  <si>
    <t>12名</t>
  </si>
  <si>
    <r>
      <rPr>
        <b/>
        <sz val="9"/>
        <color indexed="10"/>
        <rFont val="ＭＳ Ｐゴシック"/>
        <family val="3"/>
      </rPr>
      <t>税別ﾃｷｽﾄ代</t>
    </r>
    <r>
      <rPr>
        <sz val="9"/>
        <color indexed="10"/>
        <rFont val="ＭＳ Ｐゴシック"/>
        <family val="3"/>
      </rPr>
      <t>の合計。</t>
    </r>
  </si>
  <si>
    <t>J1</t>
  </si>
  <si>
    <t>J2</t>
  </si>
  <si>
    <t>（木）・（金）</t>
  </si>
  <si>
    <t>金　額</t>
  </si>
  <si>
    <t>会長　中野　一英</t>
  </si>
  <si>
    <t>平成２８年「高度IT技術者育成」事業（JISA補助金）</t>
  </si>
  <si>
    <r>
      <t>　平成</t>
    </r>
    <r>
      <rPr>
        <b/>
        <sz val="11"/>
        <color indexed="12"/>
        <rFont val="ＭＳ Ｐゴシック"/>
        <family val="3"/>
      </rPr>
      <t>２８</t>
    </r>
    <r>
      <rPr>
        <b/>
        <sz val="11"/>
        <rFont val="ＭＳ Ｐゴシック"/>
        <family val="3"/>
      </rPr>
      <t>年「高度IT技術者育成」事業（JISA補助金）のご案内</t>
    </r>
  </si>
  <si>
    <r>
      <t>　　　　</t>
    </r>
    <r>
      <rPr>
        <b/>
        <sz val="12"/>
        <color indexed="12"/>
        <rFont val="ＭＳ Ｐゴシック"/>
        <family val="3"/>
      </rPr>
      <t>　①　サイバーセキュリティ研修
　　　　　②　IoTデバイス開発入門</t>
    </r>
  </si>
  <si>
    <t>サイバーセキュリティ研修</t>
  </si>
  <si>
    <t xml:space="preserve"> IoTデバイス開発入門</t>
  </si>
  <si>
    <t>1日間</t>
  </si>
  <si>
    <t>NPO法人九州組込みソフトウェア
コンソーシアム講師</t>
  </si>
  <si>
    <t>（木）</t>
  </si>
  <si>
    <t>(参考）サイバーセキュリティ研修</t>
  </si>
  <si>
    <t>(参考)IoTデバイス開発入門</t>
  </si>
  <si>
    <t>㈱MHPSコントロールシステムズ講師</t>
  </si>
  <si>
    <t>6.0時間</t>
  </si>
  <si>
    <t>長崎三菱信用組合（りょうしん）本店５F会議室</t>
  </si>
  <si>
    <t>演習用機材代（税別）</t>
  </si>
  <si>
    <t>演習を通じて学びます。</t>
  </si>
  <si>
    <t>サイバー攻撃を理解するだけにとどまらず、実際にインシデントが起きた時に、どう対処するかを</t>
  </si>
  <si>
    <t>IoTのデバイス側において重要な「センサー」や「無線通信」のソフトウェア開発の基礎について</t>
  </si>
  <si>
    <t>演習を交えて修得する。</t>
  </si>
  <si>
    <r>
      <t xml:space="preserve"> H28年度の「高度IT技術者育成事業」の補助金が認可されましたので、下記の2講座の研修を開催
致しますので、多くの皆様のご参加をお待ちしています。今年度は、</t>
    </r>
    <r>
      <rPr>
        <sz val="11"/>
        <color indexed="12"/>
        <rFont val="ＭＳ Ｐゴシック"/>
        <family val="3"/>
      </rPr>
      <t>『サイバーセキュリティ研修』と、『</t>
    </r>
    <r>
      <rPr>
        <sz val="11"/>
        <color indexed="12"/>
        <rFont val="ＭＳ Ｐゴシック"/>
        <family val="3"/>
      </rPr>
      <t>IoT</t>
    </r>
    <r>
      <rPr>
        <sz val="11"/>
        <color indexed="12"/>
        <rFont val="ＭＳ Ｐゴシック"/>
        <family val="3"/>
      </rPr>
      <t>デバイス開発入門』</t>
    </r>
    <r>
      <rPr>
        <sz val="11"/>
        <rFont val="ＭＳ Ｐゴシック"/>
        <family val="3"/>
      </rPr>
      <t>の2講座について実施致します。　
　なお、これらの2講座は、（研修時間が20時間以下のため、H28年度新制度の「キャリア形成促進助成金」対象となりません。ただし、受講料は無料で、</t>
    </r>
    <r>
      <rPr>
        <b/>
        <sz val="11"/>
        <rFont val="ＭＳ Ｐゴシック"/>
        <family val="3"/>
      </rPr>
      <t>演習用機材代のみ</t>
    </r>
    <r>
      <rPr>
        <sz val="11"/>
        <rFont val="ＭＳ Ｐゴシック"/>
        <family val="3"/>
      </rPr>
      <t>です。</t>
    </r>
  </si>
  <si>
    <t>J1. サイバーセキュリティ研修</t>
  </si>
  <si>
    <t>１．研修要領</t>
  </si>
  <si>
    <t xml:space="preserve">    ・募集定員</t>
  </si>
  <si>
    <t>15名</t>
  </si>
  <si>
    <t>　　・研修会場</t>
  </si>
  <si>
    <r>
      <t>　　・</t>
    </r>
    <r>
      <rPr>
        <sz val="11"/>
        <color indexed="8"/>
        <rFont val="ＭＳ ゴシック"/>
        <family val="3"/>
      </rPr>
      <t>講　　師</t>
    </r>
  </si>
  <si>
    <t>㈱MHPSコントロールシステムズ</t>
  </si>
  <si>
    <t>講師：村上美恵子氏　又は三條西公朋氏</t>
  </si>
  <si>
    <t>　　・開催月日</t>
  </si>
  <si>
    <t>H28年12月15日(木）</t>
  </si>
  <si>
    <t>　　・実施時間・日数</t>
  </si>
  <si>
    <t>9:30～16:30 (6時間/日）・1日</t>
  </si>
  <si>
    <r>
      <t>　　・</t>
    </r>
    <r>
      <rPr>
        <sz val="11"/>
        <color indexed="8"/>
        <rFont val="ＭＳ ゴシック"/>
        <family val="3"/>
      </rPr>
      <t>受 講 料</t>
    </r>
  </si>
  <si>
    <t>無料（JISAとNISAで負担）</t>
  </si>
  <si>
    <r>
      <t>　　・</t>
    </r>
    <r>
      <rPr>
        <sz val="11"/>
        <rFont val="ＭＳ ゴシック"/>
        <family val="3"/>
      </rPr>
      <t>演習用機材費用</t>
    </r>
  </si>
  <si>
    <t>5,000円（税別）</t>
  </si>
  <si>
    <t>２．対象者</t>
  </si>
  <si>
    <t>現場から責任者まで、サイバーセキュリテイを担当する方。</t>
  </si>
  <si>
    <t>３．カリキュラムの概要</t>
  </si>
  <si>
    <t xml:space="preserve"> サイバー攻撃の脅威は、企業の情報システムだけではなく、重要インフラ施設や工場設備などの
制御システムにも及び始めました。本研修では、サイバー攻撃を理解するだけにとどまらず、実際
にインシデントが起きた時に、どう対処するかを演習を通じて学んでいただきます。
 演習には、アンチウィルスベンダー大手のカスペルスキー社が提供するサイバー演習を用います。 
 昨年、アンチウィルスベンダー大手のカスペルスキー社CEOであるユージン・カスペルスキー氏に
長崎で講演いただき、そこでカスペルスキーのゲーム型演習ツール（KIPS)を紹介しましたが、今年は、JISA,NISAに費用負担いただく事で、この演習を、安価に皆さまに体験いただきます。
同演習は、火力原子力発電協会の大学講座でも実施されています。</t>
  </si>
  <si>
    <t>４．カリキュラムの詳細</t>
  </si>
  <si>
    <t>1日間（6.0時間）</t>
  </si>
  <si>
    <t>科目</t>
  </si>
  <si>
    <t>時間</t>
  </si>
  <si>
    <t>科目の内容</t>
  </si>
  <si>
    <t>１．シミュレーションによる
　　サイバー攻撃と
　　セキュリティ対策演習</t>
  </si>
  <si>
    <t>・セキュリティ対策演習（体感）</t>
  </si>
  <si>
    <t>２．制御システム
　　セキュリティ講座</t>
  </si>
  <si>
    <t>・制御システムのセキュリティとは
・サイバーインシデントの事例
・制御システムのリスクと対策
・制御システムのセキュリティ規格
・マネジメントシステムの構築</t>
  </si>
  <si>
    <t>３．シミュレーションによる
　　サイバー攻撃と
　　セキュリティ対策演習（</t>
  </si>
  <si>
    <t>・セキュリティ対策演習（復習）</t>
  </si>
  <si>
    <t>５．使用教材</t>
  </si>
  <si>
    <t>オリジナルテキスト（２、セキュリティ講座についての資料を配布します。）</t>
  </si>
  <si>
    <t>６．その他</t>
  </si>
  <si>
    <t>演習用機材は、MHPSコントロールシステムズにて準備します。持ち帰りはできません。</t>
  </si>
  <si>
    <t>参考資料①</t>
  </si>
  <si>
    <t>参考資料②</t>
  </si>
  <si>
    <t>J2. IoTデバイス開発入門</t>
  </si>
  <si>
    <t>NISA研修室</t>
  </si>
  <si>
    <t xml:space="preserve">NPO法人九州組込みソフトウェアコンソーシアム </t>
  </si>
  <si>
    <t>　講師：平塚技術士設計事務所　所長　平塚誠一郎氏</t>
  </si>
  <si>
    <t>Ｈ29年1月12・13日（木）・（金）</t>
  </si>
  <si>
    <t>9：30 ～ 16：30 （6時間/日）・2日間（12時間）</t>
  </si>
  <si>
    <r>
      <t>　　・</t>
    </r>
    <r>
      <rPr>
        <sz val="11"/>
        <color indexed="8"/>
        <rFont val="ＭＳ ゴシック"/>
        <family val="3"/>
      </rPr>
      <t>受 講 料(税別)</t>
    </r>
  </si>
  <si>
    <t>無料（JISAとNISAで負担）</t>
  </si>
  <si>
    <r>
      <t>　　・</t>
    </r>
    <r>
      <rPr>
        <sz val="11"/>
        <color indexed="8"/>
        <rFont val="ＭＳ ゴシック"/>
        <family val="3"/>
      </rPr>
      <t>教材･演習機材料(税別)</t>
    </r>
  </si>
  <si>
    <t>5,000円</t>
  </si>
  <si>
    <t>IT系、組込系のソフトウェア技術者（C言語の基礎を習得していることが望ましい）</t>
  </si>
  <si>
    <t>IoTのデバイス側において重要な「センサー」や「無線通信」のソフトウェア開発の基礎について、
演習を交えて修得する。</t>
  </si>
  <si>
    <t xml:space="preserve"> 「物のインターネット」という意味IoTは、様々な物をネットワークに接続するために
　関連する技術開発が盛んに行なわれている。
　IoTにおいてクラウドの役割は大きいが、デバイス側においては、物を機能させるための
　センサと、物とネットワーク端末を接続する無線通信が重要である。
　本講座は、デバイス側において重要な「センサー」や「無線通信」のシステム構成、および
　ソフトウェア開発の基礎について、下記の内容でRasberryPi を用いた演習を通じて修得する。</t>
  </si>
  <si>
    <t>　　(1) IoTとは？</t>
  </si>
  <si>
    <t>　　(2) RasberryPi を使い込むには</t>
  </si>
  <si>
    <t>　　(4) GnuPlotでグラフ作成</t>
  </si>
  <si>
    <t>　　(5) NASをクラウド代わりに</t>
  </si>
  <si>
    <t>　　(6) 3GPIでモバイル通信</t>
  </si>
  <si>
    <t xml:space="preserve">    (7) ZigBeeで加速度センサーをつなぐ</t>
  </si>
  <si>
    <t>　　(8) IoTﾃﾞﾊﾞｲｽ開発演習</t>
  </si>
  <si>
    <t>5．演習機材</t>
  </si>
  <si>
    <t>・PC / Raspberrypi+オプション機器 / 無線LANルーター</t>
  </si>
  <si>
    <t>演習用機材代
（税別）</t>
  </si>
  <si>
    <t>演習用機材代
（税込）</t>
  </si>
  <si>
    <t>演習用機材代
（税込）</t>
  </si>
  <si>
    <t>演習用機材代
（税込）</t>
  </si>
  <si>
    <t>演習用機材代
（税込）</t>
  </si>
  <si>
    <t>①　サイバーセキュリティ研修
②　IoTデバイス開発入門</t>
  </si>
  <si>
    <r>
      <t>15名（先着順、</t>
    </r>
    <r>
      <rPr>
        <b/>
        <sz val="10"/>
        <color indexed="10"/>
        <rFont val="ＭＳ Ｐゴシック"/>
        <family val="3"/>
      </rPr>
      <t>1社2名までとします</t>
    </r>
    <r>
      <rPr>
        <sz val="10"/>
        <color indexed="8"/>
        <rFont val="ＭＳ Ｐゴシック"/>
        <family val="3"/>
      </rPr>
      <t>）</t>
    </r>
  </si>
  <si>
    <r>
      <t>12名（先着順、</t>
    </r>
    <r>
      <rPr>
        <b/>
        <sz val="10"/>
        <color indexed="10"/>
        <rFont val="ＭＳ Ｐゴシック"/>
        <family val="3"/>
      </rPr>
      <t>1社2名までとします</t>
    </r>
    <r>
      <rPr>
        <sz val="10"/>
        <color indexed="8"/>
        <rFont val="ＭＳ Ｐゴシック"/>
        <family val="3"/>
      </rPr>
      <t>）</t>
    </r>
  </si>
  <si>
    <t>　　(3) USB温度計をRasberryPi で使う</t>
  </si>
  <si>
    <r>
      <t>（先着順、</t>
    </r>
    <r>
      <rPr>
        <sz val="11"/>
        <color indexed="10"/>
        <rFont val="ＭＳ Ｐゴシック"/>
        <family val="3"/>
      </rPr>
      <t>1社2名までとします</t>
    </r>
    <r>
      <rPr>
        <sz val="11"/>
        <rFont val="ＭＳ Ｐゴシック"/>
        <family val="3"/>
      </rPr>
      <t>）</t>
    </r>
  </si>
  <si>
    <r>
      <t>（先着順、</t>
    </r>
    <r>
      <rPr>
        <sz val="11"/>
        <color indexed="10"/>
        <rFont val="ＭＳ Ｐゴシック"/>
        <family val="3"/>
      </rPr>
      <t>1社2名までとします</t>
    </r>
    <r>
      <rPr>
        <sz val="11"/>
        <rFont val="ＭＳ Ｐゴシック"/>
        <family val="3"/>
      </rPr>
      <t>）</t>
    </r>
  </si>
  <si>
    <t>（先着順、1社2名まで）</t>
  </si>
  <si>
    <t>（先着順、1社2名まで）</t>
  </si>
  <si>
    <t>JISA･NISA H28年度地域高度IT技術者研修申込書</t>
  </si>
  <si>
    <t>詳細説明：</t>
  </si>
  <si>
    <t>詳細説明：</t>
  </si>
  <si>
    <t>http://www.nagisa.or.jp/training/2016/J1.pdf</t>
  </si>
  <si>
    <t>http://www.nagisa.or.jp/training/2016/J2.pdf</t>
  </si>
  <si>
    <t>1月12日・13日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</si>
</sst>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&quot;日&quot;"/>
    <numFmt numFmtId="183" formatCode="#,##0.0&quot;日&quot;;[Red]\-#,##0.0&quot;日&quot;"/>
    <numFmt numFmtId="184" formatCode="#,##0&quot;日&quot;"/>
    <numFmt numFmtId="185" formatCode="#,##0&quot;人&quot;;[Red]\-#,##0&quot;人&quot;"/>
    <numFmt numFmtId="186" formatCode="#,##0&quot;H&quot;"/>
    <numFmt numFmtId="187" formatCode="#,##0&quot;単位&quot;"/>
    <numFmt numFmtId="188" formatCode="0_);[Red]\(0\)"/>
    <numFmt numFmtId="189" formatCode="#,##0.0_);[Red]\(#,##0.0\)"/>
    <numFmt numFmtId="190" formatCode="#,##0.00_ "/>
    <numFmt numFmtId="191" formatCode="#,##0_ "/>
    <numFmt numFmtId="192" formatCode="#,##0&quot;ｹ月&quot;"/>
    <numFmt numFmtId="193" formatCode="#,##0&quot;円&quot;"/>
    <numFmt numFmtId="194" formatCode="#,##0.00_);[Red]\(#,##0.00\)"/>
    <numFmt numFmtId="195" formatCode="0.000%"/>
    <numFmt numFmtId="196" formatCode="0.0%"/>
    <numFmt numFmtId="197" formatCode="0.0_ "/>
    <numFmt numFmtId="198" formatCode="0_ "/>
    <numFmt numFmtId="199" formatCode="m/d;@"/>
    <numFmt numFmtId="200" formatCode="#,##0.000;[Red]\-#,##0.000"/>
    <numFmt numFmtId="201" formatCode="#,##0.0000;[Red]\-#,##0.0000"/>
    <numFmt numFmtId="202" formatCode="#,##0.00_ ;[Red]\-#,##0.00\ "/>
    <numFmt numFmtId="203" formatCode="m/d"/>
    <numFmt numFmtId="204" formatCode="#,##0&quot;円の試算&quot;"/>
    <numFmt numFmtId="205" formatCode="#,##0&quot;日&quot;&quot;間&quot;"/>
    <numFmt numFmtId="206" formatCode="#,##0.00&quot;時&quot;&quot;間&quot;"/>
    <numFmt numFmtId="207" formatCode="#,##0&quot;時&quot;&quot;間&quot;"/>
    <numFmt numFmtId="208" formatCode="[$-411]ggge&quot;年&quot;m&quot;月&quot;d&quot;日&quot;;@"/>
    <numFmt numFmtId="209" formatCode="[$-411]ge\.m\.d;@"/>
    <numFmt numFmtId="210" formatCode="0&quot;時間&quot;"/>
    <numFmt numFmtId="211" formatCode="0.0&quot;h&quot;"/>
    <numFmt numFmtId="212" formatCode="##&quot;日&quot;&quot;間&quot;"/>
    <numFmt numFmtId="213" formatCode="0.0&quot;Hr&quot;"/>
    <numFmt numFmtId="214" formatCode="m&quot;月&quot;d&quot;日&quot;;@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16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b/>
      <sz val="14"/>
      <color indexed="62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b/>
      <sz val="14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8"/>
      <color indexed="17"/>
      <name val="ＭＳ Ｐゴシック"/>
      <family val="3"/>
    </font>
    <font>
      <sz val="10"/>
      <color indexed="48"/>
      <name val="ＭＳ Ｐゴシック"/>
      <family val="3"/>
    </font>
    <font>
      <sz val="10.5"/>
      <color indexed="10"/>
      <name val="ＭＳ Ｐゴシック"/>
      <family val="3"/>
    </font>
    <font>
      <b/>
      <u val="single"/>
      <sz val="10"/>
      <color indexed="17"/>
      <name val="ＭＳ Ｐゴシック"/>
      <family val="3"/>
    </font>
    <font>
      <sz val="9.5"/>
      <color indexed="10"/>
      <name val="ＭＳ Ｐゴシック"/>
      <family val="3"/>
    </font>
    <font>
      <sz val="16"/>
      <name val="ＭＳ Ｐゴシック"/>
      <family val="3"/>
    </font>
    <font>
      <sz val="9"/>
      <color indexed="4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8"/>
      <color rgb="FF008000"/>
      <name val="ＭＳ Ｐゴシック"/>
      <family val="3"/>
    </font>
    <font>
      <sz val="10"/>
      <color rgb="FF3333FF"/>
      <name val="ＭＳ Ｐゴシック"/>
      <family val="3"/>
    </font>
    <font>
      <sz val="10.5"/>
      <color rgb="FFFF0000"/>
      <name val="ＭＳ Ｐゴシック"/>
      <family val="3"/>
    </font>
    <font>
      <b/>
      <u val="single"/>
      <sz val="10"/>
      <color rgb="FF008000"/>
      <name val="ＭＳ Ｐゴシック"/>
      <family val="3"/>
    </font>
    <font>
      <sz val="9.5"/>
      <color rgb="FFFF0000"/>
      <name val="ＭＳ Ｐゴシック"/>
      <family val="3"/>
    </font>
    <font>
      <sz val="11"/>
      <name val="Calibri"/>
      <family val="3"/>
    </font>
    <font>
      <sz val="11"/>
      <color rgb="FFC00000"/>
      <name val="ＭＳ Ｐゴシック"/>
      <family val="3"/>
    </font>
    <font>
      <sz val="16"/>
      <name val="Calibri"/>
      <family val="3"/>
    </font>
    <font>
      <b/>
      <sz val="11"/>
      <color theme="1"/>
      <name val="ＭＳ Ｐゴシック"/>
      <family val="3"/>
    </font>
    <font>
      <sz val="9"/>
      <color rgb="FF3333FF"/>
      <name val="ＭＳ Ｐゴシック"/>
      <family val="3"/>
    </font>
    <font>
      <sz val="9"/>
      <color theme="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ill="0" applyBorder="0" applyProtection="0">
      <alignment vertical="center"/>
    </xf>
    <xf numFmtId="38" fontId="0" fillId="0" borderId="0">
      <alignment vertical="center"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>
      <alignment vertical="center"/>
      <protection/>
    </xf>
    <xf numFmtId="38" fontId="0" fillId="0" borderId="0">
      <alignment vertical="center"/>
      <protection/>
    </xf>
    <xf numFmtId="38" fontId="0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19">
    <xf numFmtId="0" fontId="0" fillId="0" borderId="0" xfId="0" applyAlignment="1">
      <alignment vertical="center"/>
    </xf>
    <xf numFmtId="0" fontId="0" fillId="0" borderId="0" xfId="97">
      <alignment/>
      <protection/>
    </xf>
    <xf numFmtId="0" fontId="0" fillId="0" borderId="0" xfId="97" applyBorder="1">
      <alignment/>
      <protection/>
    </xf>
    <xf numFmtId="0" fontId="0" fillId="0" borderId="0" xfId="97" applyBorder="1" applyAlignment="1">
      <alignment/>
      <protection/>
    </xf>
    <xf numFmtId="0" fontId="0" fillId="0" borderId="0" xfId="97" applyBorder="1" applyAlignment="1">
      <alignment horizontal="center" vertical="center"/>
      <protection/>
    </xf>
    <xf numFmtId="0" fontId="0" fillId="0" borderId="0" xfId="97" applyBorder="1" applyAlignment="1">
      <alignment horizontal="right" vertical="center"/>
      <protection/>
    </xf>
    <xf numFmtId="0" fontId="18" fillId="0" borderId="0" xfId="97" applyFont="1" applyBorder="1" applyAlignment="1">
      <alignment horizontal="left" vertical="center"/>
      <protection/>
    </xf>
    <xf numFmtId="0" fontId="0" fillId="0" borderId="0" xfId="97" applyBorder="1" applyAlignment="1">
      <alignment horizontal="right"/>
      <protection/>
    </xf>
    <xf numFmtId="0" fontId="0" fillId="0" borderId="0" xfId="97" applyBorder="1" applyAlignment="1">
      <alignment horizontal="center"/>
      <protection/>
    </xf>
    <xf numFmtId="0" fontId="0" fillId="0" borderId="0" xfId="97" applyBorder="1" applyAlignment="1">
      <alignment horizontal="left" vertical="top" wrapText="1"/>
      <protection/>
    </xf>
    <xf numFmtId="193" fontId="10" fillId="0" borderId="0" xfId="97" applyNumberFormat="1" applyFont="1" applyBorder="1" applyAlignment="1">
      <alignment horizontal="right" vertical="top"/>
      <protection/>
    </xf>
    <xf numFmtId="0" fontId="22" fillId="0" borderId="10" xfId="97" applyFont="1" applyBorder="1" applyAlignment="1">
      <alignment horizontal="center" vertical="top"/>
      <protection/>
    </xf>
    <xf numFmtId="0" fontId="0" fillId="0" borderId="0" xfId="97" applyBorder="1" applyAlignment="1">
      <alignment horizontal="left" vertical="top"/>
      <protection/>
    </xf>
    <xf numFmtId="0" fontId="22" fillId="0" borderId="0" xfId="97" applyFont="1" applyBorder="1" applyAlignment="1">
      <alignment horizontal="left"/>
      <protection/>
    </xf>
    <xf numFmtId="193" fontId="10" fillId="0" borderId="0" xfId="97" applyNumberFormat="1" applyFont="1" applyBorder="1" applyAlignment="1">
      <alignment horizontal="right"/>
      <protection/>
    </xf>
    <xf numFmtId="193" fontId="0" fillId="0" borderId="0" xfId="97" applyNumberFormat="1" applyBorder="1" applyAlignment="1">
      <alignment horizontal="right"/>
      <protection/>
    </xf>
    <xf numFmtId="193" fontId="23" fillId="0" borderId="0" xfId="97" applyNumberFormat="1" applyFont="1" applyBorder="1" applyAlignment="1">
      <alignment horizontal="right" vertical="top"/>
      <protection/>
    </xf>
    <xf numFmtId="0" fontId="22" fillId="0" borderId="0" xfId="97" applyFont="1" applyBorder="1" applyAlignment="1">
      <alignment horizontal="center" vertical="top"/>
      <protection/>
    </xf>
    <xf numFmtId="0" fontId="18" fillId="0" borderId="0" xfId="97" applyFont="1" applyBorder="1" applyAlignment="1">
      <alignment horizontal="center"/>
      <protection/>
    </xf>
    <xf numFmtId="0" fontId="26" fillId="0" borderId="0" xfId="97" applyFont="1" applyBorder="1" applyAlignment="1">
      <alignment horizontal="center"/>
      <protection/>
    </xf>
    <xf numFmtId="0" fontId="0" fillId="0" borderId="0" xfId="97" applyFont="1" applyBorder="1" applyAlignment="1">
      <alignment horizontal="right" vertical="center"/>
      <protection/>
    </xf>
    <xf numFmtId="0" fontId="0" fillId="0" borderId="0" xfId="97" applyFont="1" applyBorder="1" applyAlignment="1">
      <alignment horizontal="left"/>
      <protection/>
    </xf>
    <xf numFmtId="0" fontId="22" fillId="0" borderId="0" xfId="97" applyFont="1" applyBorder="1" applyAlignment="1">
      <alignment horizontal="center" vertical="center"/>
      <protection/>
    </xf>
    <xf numFmtId="0" fontId="0" fillId="0" borderId="0" xfId="97" applyFill="1" applyBorder="1" applyAlignment="1">
      <alignment horizontal="center"/>
      <protection/>
    </xf>
    <xf numFmtId="0" fontId="0" fillId="0" borderId="0" xfId="97" applyFont="1" applyBorder="1" applyAlignment="1">
      <alignment horizontal="center" vertical="center"/>
      <protection/>
    </xf>
    <xf numFmtId="0" fontId="10" fillId="0" borderId="0" xfId="97" applyFont="1" applyBorder="1" applyAlignment="1">
      <alignment horizontal="center"/>
      <protection/>
    </xf>
    <xf numFmtId="0" fontId="0" fillId="0" borderId="0" xfId="97" applyBorder="1" applyAlignment="1">
      <alignment vertical="center"/>
      <protection/>
    </xf>
    <xf numFmtId="193" fontId="0" fillId="0" borderId="0" xfId="97" applyNumberFormat="1" applyBorder="1" applyAlignment="1">
      <alignment horizontal="left" vertical="center"/>
      <protection/>
    </xf>
    <xf numFmtId="0" fontId="0" fillId="0" borderId="0" xfId="97" applyBorder="1" applyAlignment="1">
      <alignment horizontal="left" vertical="center" wrapText="1"/>
      <protection/>
    </xf>
    <xf numFmtId="0" fontId="18" fillId="0" borderId="11" xfId="97" applyFont="1" applyBorder="1" applyAlignment="1">
      <alignment horizontal="center" vertical="center"/>
      <protection/>
    </xf>
    <xf numFmtId="0" fontId="18" fillId="0" borderId="10" xfId="97" applyFont="1" applyBorder="1" applyAlignment="1">
      <alignment horizontal="right" vertical="center"/>
      <protection/>
    </xf>
    <xf numFmtId="0" fontId="25" fillId="0" borderId="12" xfId="97" applyFont="1" applyBorder="1" applyAlignment="1">
      <alignment horizontal="center" vertical="center"/>
      <protection/>
    </xf>
    <xf numFmtId="0" fontId="25" fillId="0" borderId="0" xfId="97" applyFont="1" applyBorder="1" applyAlignment="1">
      <alignment horizontal="center" vertical="top"/>
      <protection/>
    </xf>
    <xf numFmtId="0" fontId="25" fillId="0" borderId="0" xfId="97" applyFont="1" applyBorder="1" applyAlignment="1">
      <alignment horizontal="left" vertical="center"/>
      <protection/>
    </xf>
    <xf numFmtId="0" fontId="25" fillId="0" borderId="0" xfId="97" applyFont="1" applyBorder="1" applyAlignment="1">
      <alignment/>
      <protection/>
    </xf>
    <xf numFmtId="0" fontId="18" fillId="0" borderId="0" xfId="97" applyFont="1" applyBorder="1" applyAlignment="1">
      <alignment horizontal="center" vertical="center"/>
      <protection/>
    </xf>
    <xf numFmtId="0" fontId="0" fillId="0" borderId="0" xfId="97" applyAlignment="1">
      <alignment horizontal="center"/>
      <protection/>
    </xf>
    <xf numFmtId="0" fontId="22" fillId="0" borderId="13" xfId="97" applyFont="1" applyBorder="1" applyAlignment="1">
      <alignment vertical="center"/>
      <protection/>
    </xf>
    <xf numFmtId="0" fontId="0" fillId="0" borderId="13" xfId="97" applyBorder="1" applyAlignment="1">
      <alignment horizontal="center" vertical="center"/>
      <protection/>
    </xf>
    <xf numFmtId="0" fontId="26" fillId="0" borderId="13" xfId="97" applyFont="1" applyBorder="1" applyAlignment="1">
      <alignment horizontal="center" vertical="center"/>
      <protection/>
    </xf>
    <xf numFmtId="0" fontId="0" fillId="0" borderId="14" xfId="97" applyBorder="1" applyAlignment="1">
      <alignment horizontal="center" vertical="center"/>
      <protection/>
    </xf>
    <xf numFmtId="0" fontId="18" fillId="0" borderId="13" xfId="97" applyFont="1" applyBorder="1" applyAlignment="1">
      <alignment vertical="center"/>
      <protection/>
    </xf>
    <xf numFmtId="0" fontId="18" fillId="0" borderId="13" xfId="97" applyFont="1" applyBorder="1" applyAlignment="1">
      <alignment horizontal="center" vertical="center"/>
      <protection/>
    </xf>
    <xf numFmtId="0" fontId="18" fillId="0" borderId="14" xfId="97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97" applyFont="1" applyBorder="1" applyAlignment="1">
      <alignment horizontal="right" vertical="top"/>
      <protection/>
    </xf>
    <xf numFmtId="0" fontId="6" fillId="0" borderId="0" xfId="45" applyBorder="1" applyAlignment="1" applyProtection="1">
      <alignment vertical="center"/>
      <protection/>
    </xf>
    <xf numFmtId="0" fontId="0" fillId="0" borderId="0" xfId="100" applyBorder="1">
      <alignment/>
      <protection/>
    </xf>
    <xf numFmtId="0" fontId="0" fillId="0" borderId="0" xfId="98" applyBorder="1" applyAlignment="1">
      <alignment horizontal="center" vertical="center"/>
      <protection/>
    </xf>
    <xf numFmtId="0" fontId="22" fillId="0" borderId="0" xfId="98" applyFont="1" applyBorder="1" applyAlignment="1">
      <alignment horizontal="right" vertical="center"/>
      <protection/>
    </xf>
    <xf numFmtId="0" fontId="33" fillId="0" borderId="10" xfId="45" applyFont="1" applyBorder="1" applyAlignment="1" applyProtection="1">
      <alignment horizontal="center" vertical="center"/>
      <protection/>
    </xf>
    <xf numFmtId="193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3" fillId="0" borderId="0" xfId="98" applyFont="1" applyBorder="1">
      <alignment/>
      <protection/>
    </xf>
    <xf numFmtId="0" fontId="0" fillId="0" borderId="0" xfId="0" applyBorder="1" applyAlignment="1">
      <alignment horizontal="left" vertical="center"/>
    </xf>
    <xf numFmtId="0" fontId="18" fillId="0" borderId="0" xfId="99" applyFont="1" applyBorder="1" applyAlignment="1">
      <alignment horizontal="left" vertical="center"/>
      <protection/>
    </xf>
    <xf numFmtId="0" fontId="0" fillId="0" borderId="0" xfId="98" applyBorder="1" applyAlignment="1">
      <alignment horizontal="right" vertical="center"/>
      <protection/>
    </xf>
    <xf numFmtId="0" fontId="6" fillId="0" borderId="0" xfId="45" applyBorder="1" applyAlignment="1" applyProtection="1">
      <alignment horizontal="left" vertical="center"/>
      <protection/>
    </xf>
    <xf numFmtId="0" fontId="0" fillId="0" borderId="0" xfId="98" applyFont="1" applyBorder="1" applyAlignment="1">
      <alignment horizontal="center" vertical="center"/>
      <protection/>
    </xf>
    <xf numFmtId="0" fontId="1" fillId="0" borderId="0" xfId="45" applyFont="1" applyBorder="1" applyAlignment="1" applyProtection="1">
      <alignment horizontal="center" vertical="center"/>
      <protection/>
    </xf>
    <xf numFmtId="0" fontId="0" fillId="0" borderId="0" xfId="99">
      <alignment/>
      <protection/>
    </xf>
    <xf numFmtId="0" fontId="1" fillId="0" borderId="0" xfId="0" applyFont="1" applyBorder="1" applyAlignment="1">
      <alignment horizontal="left" vertical="center"/>
    </xf>
    <xf numFmtId="193" fontId="1" fillId="0" borderId="0" xfId="51" applyNumberFormat="1" applyFont="1" applyBorder="1" applyAlignment="1">
      <alignment horizontal="right" vertical="center"/>
    </xf>
    <xf numFmtId="0" fontId="0" fillId="0" borderId="0" xfId="98" applyFont="1" applyBorder="1" applyAlignment="1">
      <alignment horizontal="left" vertical="center"/>
      <protection/>
    </xf>
    <xf numFmtId="0" fontId="1" fillId="0" borderId="0" xfId="45" applyFont="1" applyBorder="1" applyAlignment="1" applyProtection="1">
      <alignment horizontal="left" vertical="center"/>
      <protection/>
    </xf>
    <xf numFmtId="0" fontId="0" fillId="0" borderId="0" xfId="100">
      <alignment/>
      <protection/>
    </xf>
    <xf numFmtId="0" fontId="18" fillId="0" borderId="0" xfId="98" applyFont="1" applyBorder="1" applyAlignment="1">
      <alignment horizontal="left" vertical="center"/>
      <protection/>
    </xf>
    <xf numFmtId="0" fontId="33" fillId="0" borderId="0" xfId="98" applyFont="1" applyBorder="1" applyAlignment="1">
      <alignment horizontal="right" vertical="center"/>
      <protection/>
    </xf>
    <xf numFmtId="0" fontId="33" fillId="0" borderId="0" xfId="98" applyFont="1" applyBorder="1" applyAlignment="1">
      <alignment horizontal="left" vertical="center"/>
      <protection/>
    </xf>
    <xf numFmtId="0" fontId="0" fillId="0" borderId="0" xfId="97" applyAlignment="1">
      <alignment horizontal="right"/>
      <protection/>
    </xf>
    <xf numFmtId="0" fontId="0" fillId="0" borderId="0" xfId="97" applyFont="1" applyAlignment="1">
      <alignment horizontal="right" vertical="center"/>
      <protection/>
    </xf>
    <xf numFmtId="0" fontId="0" fillId="0" borderId="0" xfId="97" applyAlignment="1">
      <alignment vertical="center"/>
      <protection/>
    </xf>
    <xf numFmtId="0" fontId="25" fillId="0" borderId="10" xfId="97" applyFont="1" applyBorder="1" applyAlignment="1">
      <alignment horizontal="center" vertical="center"/>
      <protection/>
    </xf>
    <xf numFmtId="0" fontId="25" fillId="0" borderId="0" xfId="97" applyFont="1" applyBorder="1" applyAlignment="1">
      <alignment horizontal="center" vertical="center"/>
      <protection/>
    </xf>
    <xf numFmtId="0" fontId="18" fillId="0" borderId="15" xfId="97" applyFont="1" applyBorder="1" applyAlignment="1">
      <alignment horizontal="center" vertical="center"/>
      <protection/>
    </xf>
    <xf numFmtId="0" fontId="18" fillId="0" borderId="11" xfId="97" applyFont="1" applyFill="1" applyBorder="1" applyAlignment="1">
      <alignment horizontal="center" vertical="center"/>
      <protection/>
    </xf>
    <xf numFmtId="0" fontId="18" fillId="0" borderId="16" xfId="97" applyFont="1" applyBorder="1" applyAlignment="1">
      <alignment horizontal="center" vertical="center"/>
      <protection/>
    </xf>
    <xf numFmtId="0" fontId="18" fillId="0" borderId="12" xfId="97" applyFont="1" applyBorder="1" applyAlignment="1">
      <alignment vertical="center"/>
      <protection/>
    </xf>
    <xf numFmtId="0" fontId="18" fillId="0" borderId="12" xfId="97" applyFont="1" applyBorder="1" applyAlignment="1">
      <alignment horizontal="center" vertical="center"/>
      <protection/>
    </xf>
    <xf numFmtId="0" fontId="18" fillId="0" borderId="17" xfId="97" applyFont="1" applyFill="1" applyBorder="1" applyAlignment="1">
      <alignment horizontal="center" vertical="center"/>
      <protection/>
    </xf>
    <xf numFmtId="0" fontId="18" fillId="0" borderId="10" xfId="97" applyFont="1" applyBorder="1" applyAlignment="1">
      <alignment vertic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2" xfId="97" applyFont="1" applyFill="1" applyBorder="1" applyAlignment="1">
      <alignment horizontal="center" vertical="center"/>
      <protection/>
    </xf>
    <xf numFmtId="209" fontId="0" fillId="0" borderId="18" xfId="97" applyNumberFormat="1" applyBorder="1" applyAlignment="1" applyProtection="1">
      <alignment vertical="center"/>
      <protection locked="0"/>
    </xf>
    <xf numFmtId="0" fontId="0" fillId="0" borderId="0" xfId="97" applyProtection="1">
      <alignment/>
      <protection locked="0"/>
    </xf>
    <xf numFmtId="0" fontId="18" fillId="0" borderId="19" xfId="97" applyFont="1" applyBorder="1" applyAlignment="1" applyProtection="1">
      <alignment horizontal="left" vertical="center"/>
      <protection locked="0"/>
    </xf>
    <xf numFmtId="0" fontId="18" fillId="0" borderId="11" xfId="97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8" fillId="0" borderId="15" xfId="97" applyFont="1" applyBorder="1" applyAlignment="1" applyProtection="1">
      <alignment horizontal="left" vertical="center"/>
      <protection locked="0"/>
    </xf>
    <xf numFmtId="0" fontId="18" fillId="0" borderId="16" xfId="97" applyFont="1" applyBorder="1" applyAlignment="1" applyProtection="1">
      <alignment horizontal="center" vertical="center"/>
      <protection locked="0"/>
    </xf>
    <xf numFmtId="0" fontId="26" fillId="0" borderId="15" xfId="97" applyFont="1" applyBorder="1" applyAlignment="1" applyProtection="1">
      <alignment horizontal="left" vertical="center"/>
      <protection locked="0"/>
    </xf>
    <xf numFmtId="0" fontId="18" fillId="0" borderId="15" xfId="97" applyFont="1" applyBorder="1" applyAlignment="1" applyProtection="1">
      <alignment horizontal="center" vertical="center"/>
      <protection locked="0"/>
    </xf>
    <xf numFmtId="0" fontId="18" fillId="0" borderId="11" xfId="97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14" xfId="97" applyFont="1" applyBorder="1" applyAlignment="1" applyProtection="1">
      <alignment horizontal="center" vertical="center"/>
      <protection locked="0"/>
    </xf>
    <xf numFmtId="0" fontId="22" fillId="0" borderId="20" xfId="97" applyFont="1" applyBorder="1" applyAlignment="1" applyProtection="1">
      <alignment horizontal="center"/>
      <protection locked="0"/>
    </xf>
    <xf numFmtId="0" fontId="0" fillId="0" borderId="20" xfId="97" applyBorder="1" applyAlignment="1" applyProtection="1">
      <alignment horizontal="center"/>
      <protection locked="0"/>
    </xf>
    <xf numFmtId="0" fontId="0" fillId="0" borderId="21" xfId="97" applyBorder="1" applyAlignment="1" applyProtection="1">
      <alignment horizontal="center"/>
      <protection locked="0"/>
    </xf>
    <xf numFmtId="0" fontId="18" fillId="0" borderId="12" xfId="97" applyFont="1" applyBorder="1" applyAlignment="1" applyProtection="1">
      <alignment horizontal="center" vertical="center"/>
      <protection locked="0"/>
    </xf>
    <xf numFmtId="0" fontId="18" fillId="0" borderId="17" xfId="97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34" fillId="0" borderId="0" xfId="97" applyFont="1" applyBorder="1" applyAlignment="1" applyProtection="1">
      <alignment vertical="center"/>
      <protection locked="0"/>
    </xf>
    <xf numFmtId="0" fontId="18" fillId="0" borderId="11" xfId="97" applyFont="1" applyBorder="1" applyAlignment="1" applyProtection="1">
      <alignment horizontal="left" vertical="center"/>
      <protection locked="0"/>
    </xf>
    <xf numFmtId="0" fontId="18" fillId="0" borderId="16" xfId="97" applyFont="1" applyBorder="1" applyAlignment="1" applyProtection="1">
      <alignment horizontal="left" vertical="center"/>
      <protection locked="0"/>
    </xf>
    <xf numFmtId="0" fontId="26" fillId="0" borderId="11" xfId="97" applyFont="1" applyBorder="1" applyAlignment="1" applyProtection="1">
      <alignment horizontal="left" vertical="center"/>
      <protection locked="0"/>
    </xf>
    <xf numFmtId="0" fontId="26" fillId="0" borderId="16" xfId="97" applyFont="1" applyBorder="1" applyAlignment="1" applyProtection="1">
      <alignment horizontal="left" vertical="center"/>
      <protection locked="0"/>
    </xf>
    <xf numFmtId="0" fontId="0" fillId="0" borderId="22" xfId="97" applyFont="1" applyBorder="1" applyAlignment="1" applyProtection="1">
      <alignment horizontal="right" vertical="center"/>
      <protection/>
    </xf>
    <xf numFmtId="0" fontId="0" fillId="0" borderId="23" xfId="97" applyBorder="1" applyProtection="1">
      <alignment/>
      <protection locked="0"/>
    </xf>
    <xf numFmtId="0" fontId="0" fillId="0" borderId="23" xfId="97" applyFont="1" applyBorder="1" applyAlignment="1" applyProtection="1">
      <alignment horizontal="center"/>
      <protection locked="0"/>
    </xf>
    <xf numFmtId="184" fontId="28" fillId="0" borderId="24" xfId="97" applyNumberFormat="1" applyFont="1" applyFill="1" applyBorder="1" applyAlignment="1" applyProtection="1">
      <alignment horizontal="left" vertical="center"/>
      <protection locked="0"/>
    </xf>
    <xf numFmtId="206" fontId="28" fillId="0" borderId="24" xfId="97" applyNumberFormat="1" applyFont="1" applyFill="1" applyBorder="1" applyAlignment="1" applyProtection="1">
      <alignment horizontal="left" vertical="center"/>
      <protection locked="0"/>
    </xf>
    <xf numFmtId="185" fontId="28" fillId="0" borderId="25" xfId="97" applyNumberFormat="1" applyFont="1" applyFill="1" applyBorder="1" applyAlignment="1" applyProtection="1">
      <alignment horizontal="left" vertical="center"/>
      <protection locked="0"/>
    </xf>
    <xf numFmtId="0" fontId="0" fillId="0" borderId="26" xfId="97" applyFont="1" applyBorder="1" applyAlignment="1" applyProtection="1">
      <alignment horizontal="center" vertical="top"/>
      <protection locked="0"/>
    </xf>
    <xf numFmtId="0" fontId="0" fillId="0" borderId="23" xfId="97" applyBorder="1" applyAlignment="1" applyProtection="1">
      <alignment/>
      <protection locked="0"/>
    </xf>
    <xf numFmtId="0" fontId="0" fillId="0" borderId="26" xfId="97" applyFont="1" applyBorder="1" applyAlignment="1" applyProtection="1">
      <alignment horizontal="center"/>
      <protection locked="0"/>
    </xf>
    <xf numFmtId="0" fontId="18" fillId="0" borderId="27" xfId="97" applyFont="1" applyBorder="1" applyAlignment="1">
      <alignment horizontal="left" vertical="center"/>
      <protection/>
    </xf>
    <xf numFmtId="0" fontId="18" fillId="0" borderId="24" xfId="97" applyFont="1" applyBorder="1" applyAlignment="1">
      <alignment horizontal="left" vertical="center"/>
      <protection/>
    </xf>
    <xf numFmtId="193" fontId="28" fillId="0" borderId="28" xfId="97" applyNumberFormat="1" applyFont="1" applyBorder="1" applyAlignment="1">
      <alignment horizontal="right" vertical="center"/>
      <protection/>
    </xf>
    <xf numFmtId="193" fontId="28" fillId="0" borderId="28" xfId="51" applyNumberFormat="1" applyFont="1" applyBorder="1" applyAlignment="1">
      <alignment horizontal="right" vertical="center"/>
    </xf>
    <xf numFmtId="0" fontId="28" fillId="0" borderId="29" xfId="97" applyFont="1" applyBorder="1" applyAlignment="1">
      <alignment horizontal="center" vertical="center"/>
      <protection/>
    </xf>
    <xf numFmtId="0" fontId="25" fillId="0" borderId="17" xfId="97" applyFont="1" applyBorder="1" applyAlignment="1">
      <alignment horizontal="center" vertical="center"/>
      <protection/>
    </xf>
    <xf numFmtId="193" fontId="28" fillId="0" borderId="30" xfId="51" applyNumberFormat="1" applyFont="1" applyBorder="1" applyAlignment="1">
      <alignment horizontal="right" vertical="center"/>
    </xf>
    <xf numFmtId="0" fontId="25" fillId="0" borderId="30" xfId="97" applyFont="1" applyBorder="1" applyAlignment="1">
      <alignment horizontal="left" vertical="center" wrapText="1"/>
      <protection/>
    </xf>
    <xf numFmtId="0" fontId="0" fillId="0" borderId="24" xfId="97" applyFont="1" applyBorder="1" applyAlignment="1" applyProtection="1">
      <alignment/>
      <protection/>
    </xf>
    <xf numFmtId="0" fontId="0" fillId="0" borderId="31" xfId="97" applyFont="1" applyBorder="1" applyAlignment="1" applyProtection="1">
      <alignment vertical="center"/>
      <protection/>
    </xf>
    <xf numFmtId="193" fontId="32" fillId="0" borderId="32" xfId="97" applyNumberFormat="1" applyFont="1" applyBorder="1" applyAlignment="1" applyProtection="1">
      <alignment horizontal="right" vertical="center"/>
      <protection/>
    </xf>
    <xf numFmtId="193" fontId="32" fillId="0" borderId="32" xfId="97" applyNumberFormat="1" applyFont="1" applyBorder="1" applyAlignment="1" applyProtection="1">
      <alignment horizontal="right" vertical="center"/>
      <protection locked="0"/>
    </xf>
    <xf numFmtId="0" fontId="8" fillId="0" borderId="31" xfId="97" applyFont="1" applyBorder="1" applyAlignment="1" applyProtection="1">
      <alignment vertical="center"/>
      <protection/>
    </xf>
    <xf numFmtId="3" fontId="0" fillId="0" borderId="24" xfId="97" applyNumberFormat="1" applyBorder="1" applyAlignment="1" applyProtection="1">
      <alignment/>
      <protection/>
    </xf>
    <xf numFmtId="0" fontId="0" fillId="0" borderId="25" xfId="97" applyBorder="1" applyAlignment="1" applyProtection="1">
      <alignment horizontal="left" vertical="top"/>
      <protection/>
    </xf>
    <xf numFmtId="0" fontId="0" fillId="0" borderId="33" xfId="97" applyBorder="1" applyAlignment="1" applyProtection="1">
      <alignment horizontal="left" vertical="center"/>
      <protection/>
    </xf>
    <xf numFmtId="193" fontId="23" fillId="0" borderId="34" xfId="97" applyNumberFormat="1" applyFont="1" applyBorder="1" applyAlignment="1" applyProtection="1">
      <alignment horizontal="right" vertical="center"/>
      <protection locked="0"/>
    </xf>
    <xf numFmtId="0" fontId="0" fillId="0" borderId="24" xfId="97" applyBorder="1" applyAlignment="1" applyProtection="1">
      <alignment/>
      <protection locked="0"/>
    </xf>
    <xf numFmtId="0" fontId="0" fillId="0" borderId="25" xfId="97" applyBorder="1" applyAlignment="1" applyProtection="1">
      <alignment/>
      <protection locked="0"/>
    </xf>
    <xf numFmtId="0" fontId="27" fillId="0" borderId="33" xfId="97" applyFont="1" applyBorder="1" applyAlignment="1" applyProtection="1">
      <alignment vertical="center"/>
      <protection locked="0"/>
    </xf>
    <xf numFmtId="193" fontId="27" fillId="0" borderId="34" xfId="97" applyNumberFormat="1" applyFont="1" applyBorder="1" applyAlignment="1" applyProtection="1">
      <alignment horizontal="right" vertical="center"/>
      <protection locked="0"/>
    </xf>
    <xf numFmtId="0" fontId="1" fillId="0" borderId="28" xfId="97" applyFont="1" applyBorder="1" applyAlignment="1" applyProtection="1">
      <alignment horizontal="center" vertical="center" wrapText="1"/>
      <protection/>
    </xf>
    <xf numFmtId="0" fontId="1" fillId="0" borderId="28" xfId="97" applyFont="1" applyBorder="1" applyAlignment="1" applyProtection="1">
      <alignment horizontal="center" vertical="center"/>
      <protection/>
    </xf>
    <xf numFmtId="0" fontId="1" fillId="0" borderId="30" xfId="97" applyFont="1" applyBorder="1" applyAlignment="1" applyProtection="1">
      <alignment horizontal="center" vertical="center"/>
      <protection/>
    </xf>
    <xf numFmtId="0" fontId="25" fillId="0" borderId="10" xfId="97" applyFont="1" applyBorder="1" applyAlignment="1">
      <alignment vertical="center"/>
      <protection/>
    </xf>
    <xf numFmtId="0" fontId="25" fillId="0" borderId="35" xfId="97" applyFont="1" applyBorder="1" applyAlignment="1">
      <alignment vertical="center"/>
      <protection/>
    </xf>
    <xf numFmtId="0" fontId="22" fillId="0" borderId="19" xfId="97" applyFont="1" applyBorder="1" applyAlignment="1">
      <alignment horizontal="left" vertical="center"/>
      <protection/>
    </xf>
    <xf numFmtId="209" fontId="33" fillId="0" borderId="36" xfId="97" applyNumberFormat="1" applyFont="1" applyBorder="1" applyAlignment="1">
      <alignment horizontal="center" vertical="center"/>
      <protection/>
    </xf>
    <xf numFmtId="0" fontId="0" fillId="0" borderId="37" xfId="97" applyFont="1" applyBorder="1" applyAlignment="1">
      <alignment horizontal="left" vertical="center"/>
      <protection/>
    </xf>
    <xf numFmtId="0" fontId="0" fillId="0" borderId="11" xfId="97" applyFont="1" applyBorder="1" applyAlignment="1">
      <alignment horizontal="center" vertical="center"/>
      <protection/>
    </xf>
    <xf numFmtId="0" fontId="22" fillId="0" borderId="38" xfId="97" applyFont="1" applyBorder="1" applyAlignment="1">
      <alignment horizontal="left" vertical="center"/>
      <protection/>
    </xf>
    <xf numFmtId="0" fontId="22" fillId="0" borderId="39" xfId="97" applyFont="1" applyBorder="1" applyAlignment="1">
      <alignment horizontal="left" vertical="center"/>
      <protection/>
    </xf>
    <xf numFmtId="0" fontId="18" fillId="0" borderId="29" xfId="97" applyFont="1" applyBorder="1" applyAlignment="1">
      <alignment horizontal="left" vertical="center"/>
      <protection/>
    </xf>
    <xf numFmtId="0" fontId="18" fillId="0" borderId="15" xfId="97" applyFont="1" applyBorder="1" applyAlignment="1">
      <alignment horizontal="left" vertical="center"/>
      <protection/>
    </xf>
    <xf numFmtId="0" fontId="26" fillId="0" borderId="15" xfId="97" applyFont="1" applyBorder="1" applyAlignment="1">
      <alignment horizontal="left" vertical="center"/>
      <protection/>
    </xf>
    <xf numFmtId="0" fontId="25" fillId="0" borderId="30" xfId="97" applyFont="1" applyBorder="1" applyAlignment="1">
      <alignment horizontal="center" vertical="center"/>
      <protection/>
    </xf>
    <xf numFmtId="0" fontId="18" fillId="0" borderId="12" xfId="97" applyFont="1" applyBorder="1" applyAlignment="1">
      <alignment horizontal="left" vertical="center"/>
      <protection/>
    </xf>
    <xf numFmtId="0" fontId="26" fillId="0" borderId="12" xfId="97" applyFont="1" applyBorder="1" applyAlignment="1">
      <alignment horizontal="left" vertical="center"/>
      <protection/>
    </xf>
    <xf numFmtId="0" fontId="18" fillId="0" borderId="16" xfId="97" applyFont="1" applyBorder="1" applyAlignment="1">
      <alignment horizontal="left" vertical="center"/>
      <protection/>
    </xf>
    <xf numFmtId="0" fontId="26" fillId="0" borderId="16" xfId="97" applyFont="1" applyBorder="1" applyAlignment="1">
      <alignment horizontal="left" vertical="center"/>
      <protection/>
    </xf>
    <xf numFmtId="0" fontId="18" fillId="0" borderId="24" xfId="97" applyFont="1" applyBorder="1" applyAlignment="1">
      <alignment vertical="center"/>
      <protection/>
    </xf>
    <xf numFmtId="193" fontId="62" fillId="0" borderId="32" xfId="97" applyNumberFormat="1" applyFont="1" applyBorder="1" applyAlignment="1" applyProtection="1">
      <alignment horizontal="right" vertical="center"/>
      <protection locked="0"/>
    </xf>
    <xf numFmtId="185" fontId="18" fillId="24" borderId="40" xfId="97" applyNumberFormat="1" applyFont="1" applyFill="1" applyBorder="1" applyAlignment="1" applyProtection="1">
      <alignment horizontal="center" vertical="center"/>
      <protection locked="0"/>
    </xf>
    <xf numFmtId="193" fontId="18" fillId="0" borderId="14" xfId="51" applyNumberFormat="1" applyFont="1" applyBorder="1" applyAlignment="1">
      <alignment horizontal="center" vertical="center"/>
    </xf>
    <xf numFmtId="193" fontId="18" fillId="0" borderId="14" xfId="51" applyNumberFormat="1" applyFont="1" applyBorder="1" applyAlignment="1" applyProtection="1">
      <alignment horizontal="center" vertical="center"/>
      <protection locked="0"/>
    </xf>
    <xf numFmtId="0" fontId="63" fillId="0" borderId="0" xfId="97" applyFont="1" applyBorder="1" applyAlignment="1">
      <alignment horizontal="left" vertical="center"/>
      <protection/>
    </xf>
    <xf numFmtId="0" fontId="63" fillId="0" borderId="0" xfId="97" applyFont="1" applyBorder="1" applyAlignment="1">
      <alignment/>
      <protection/>
    </xf>
    <xf numFmtId="0" fontId="64" fillId="0" borderId="0" xfId="97" applyFont="1" applyBorder="1" applyAlignment="1">
      <alignment horizontal="center"/>
      <protection/>
    </xf>
    <xf numFmtId="0" fontId="65" fillId="0" borderId="0" xfId="97" applyFont="1" applyBorder="1" applyAlignment="1">
      <alignment horizontal="center"/>
      <protection/>
    </xf>
    <xf numFmtId="209" fontId="0" fillId="0" borderId="18" xfId="97" applyNumberFormat="1" applyFont="1" applyBorder="1" applyAlignment="1" applyProtection="1">
      <alignment vertical="center"/>
      <protection locked="0"/>
    </xf>
    <xf numFmtId="0" fontId="18" fillId="0" borderId="0" xfId="97" applyFont="1" applyFill="1" applyBorder="1" applyAlignment="1">
      <alignment horizontal="center" vertical="center"/>
      <protection/>
    </xf>
    <xf numFmtId="193" fontId="18" fillId="0" borderId="0" xfId="51" applyNumberFormat="1" applyFont="1" applyBorder="1" applyAlignment="1">
      <alignment horizontal="center" vertical="center"/>
    </xf>
    <xf numFmtId="185" fontId="18" fillId="0" borderId="0" xfId="97" applyNumberFormat="1" applyFont="1" applyFill="1" applyBorder="1" applyAlignment="1" applyProtection="1">
      <alignment horizontal="center" vertical="center"/>
      <protection locked="0"/>
    </xf>
    <xf numFmtId="193" fontId="66" fillId="0" borderId="32" xfId="97" applyNumberFormat="1" applyFont="1" applyBorder="1" applyAlignment="1" applyProtection="1">
      <alignment horizontal="right" vertical="center"/>
      <protection locked="0"/>
    </xf>
    <xf numFmtId="193" fontId="67" fillId="0" borderId="32" xfId="97" applyNumberFormat="1" applyFont="1" applyBorder="1" applyAlignment="1" applyProtection="1">
      <alignment horizontal="right" vertical="center"/>
      <protection locked="0"/>
    </xf>
    <xf numFmtId="0" fontId="67" fillId="0" borderId="0" xfId="97" applyFont="1">
      <alignment/>
      <protection/>
    </xf>
    <xf numFmtId="0" fontId="67" fillId="0" borderId="31" xfId="97" applyFont="1" applyBorder="1" applyAlignment="1" applyProtection="1">
      <alignment vertical="center"/>
      <protection/>
    </xf>
    <xf numFmtId="0" fontId="1" fillId="0" borderId="41" xfId="97" applyFont="1" applyBorder="1" applyAlignment="1" applyProtection="1">
      <alignment horizontal="center" vertical="center"/>
      <protection/>
    </xf>
    <xf numFmtId="0" fontId="0" fillId="0" borderId="42" xfId="97" applyFont="1" applyBorder="1" applyAlignment="1" applyProtection="1">
      <alignment horizontal="center"/>
      <protection locked="0"/>
    </xf>
    <xf numFmtId="0" fontId="0" fillId="0" borderId="43" xfId="97" applyFont="1" applyBorder="1" applyAlignment="1" applyProtection="1">
      <alignment/>
      <protection/>
    </xf>
    <xf numFmtId="0" fontId="23" fillId="0" borderId="44" xfId="97" applyFont="1" applyBorder="1" applyAlignment="1" applyProtection="1">
      <alignment vertical="center"/>
      <protection/>
    </xf>
    <xf numFmtId="193" fontId="32" fillId="0" borderId="45" xfId="97" applyNumberFormat="1" applyFont="1" applyBorder="1" applyAlignment="1" applyProtection="1">
      <alignment horizontal="right" vertical="center"/>
      <protection locked="0"/>
    </xf>
    <xf numFmtId="0" fontId="0" fillId="0" borderId="42" xfId="97" applyFont="1" applyBorder="1" applyAlignment="1" applyProtection="1">
      <alignment horizontal="center" vertical="top"/>
      <protection locked="0"/>
    </xf>
    <xf numFmtId="0" fontId="18" fillId="0" borderId="31" xfId="97" applyFont="1" applyBorder="1" applyAlignment="1" applyProtection="1">
      <alignment vertical="center"/>
      <protection/>
    </xf>
    <xf numFmtId="0" fontId="18" fillId="0" borderId="44" xfId="97" applyFont="1" applyBorder="1" applyAlignment="1" applyProtection="1">
      <alignment vertical="center"/>
      <protection/>
    </xf>
    <xf numFmtId="0" fontId="67" fillId="0" borderId="0" xfId="97" applyFont="1" applyBorder="1">
      <alignment/>
      <protection/>
    </xf>
    <xf numFmtId="0" fontId="68" fillId="0" borderId="0" xfId="97" applyFont="1" applyAlignment="1">
      <alignment horizontal="left" vertical="center"/>
      <protection/>
    </xf>
    <xf numFmtId="0" fontId="0" fillId="0" borderId="0" xfId="97" applyBorder="1" applyAlignment="1">
      <alignment horizontal="left" vertical="top" readingOrder="1"/>
      <protection/>
    </xf>
    <xf numFmtId="0" fontId="18" fillId="0" borderId="0" xfId="97" applyFont="1" applyBorder="1" applyAlignment="1">
      <alignment horizontal="left" vertical="top" readingOrder="1"/>
      <protection/>
    </xf>
    <xf numFmtId="0" fontId="18" fillId="0" borderId="0" xfId="0" applyNumberFormat="1" applyFont="1" applyAlignment="1">
      <alignment horizontal="left" vertical="top"/>
    </xf>
    <xf numFmtId="0" fontId="69" fillId="0" borderId="33" xfId="97" applyFont="1" applyBorder="1" applyAlignment="1" applyProtection="1">
      <alignment vertical="center"/>
      <protection locked="0"/>
    </xf>
    <xf numFmtId="193" fontId="0" fillId="0" borderId="0" xfId="97" applyNumberFormat="1">
      <alignment/>
      <protection/>
    </xf>
    <xf numFmtId="0" fontId="66" fillId="0" borderId="28" xfId="97" applyFont="1" applyBorder="1" applyAlignment="1">
      <alignment horizontal="left" vertical="center"/>
      <protection/>
    </xf>
    <xf numFmtId="185" fontId="18" fillId="0" borderId="40" xfId="97" applyNumberFormat="1" applyFont="1" applyFill="1" applyBorder="1" applyAlignment="1">
      <alignment horizontal="center" vertical="center"/>
      <protection/>
    </xf>
    <xf numFmtId="185" fontId="18" fillId="0" borderId="13" xfId="97" applyNumberFormat="1" applyFont="1" applyFill="1" applyBorder="1" applyAlignment="1">
      <alignment horizontal="center" vertical="center"/>
      <protection/>
    </xf>
    <xf numFmtId="0" fontId="70" fillId="0" borderId="25" xfId="97" applyFont="1" applyBorder="1" applyAlignment="1">
      <alignment horizontal="left" vertical="center"/>
      <protection/>
    </xf>
    <xf numFmtId="0" fontId="18" fillId="0" borderId="0" xfId="97" applyFont="1" applyBorder="1" applyAlignment="1">
      <alignment horizontal="right" vertical="center"/>
      <protection/>
    </xf>
    <xf numFmtId="38" fontId="0" fillId="0" borderId="0" xfId="51" applyAlignment="1">
      <alignment/>
    </xf>
    <xf numFmtId="14" fontId="37" fillId="0" borderId="28" xfId="97" applyNumberFormat="1" applyFont="1" applyBorder="1" applyAlignment="1">
      <alignment horizontal="center" vertical="center"/>
      <protection/>
    </xf>
    <xf numFmtId="14" fontId="35" fillId="0" borderId="29" xfId="97" applyNumberFormat="1" applyFont="1" applyBorder="1" applyAlignment="1">
      <alignment horizontal="center" vertical="center"/>
      <protection/>
    </xf>
    <xf numFmtId="0" fontId="38" fillId="0" borderId="46" xfId="45" applyFont="1" applyBorder="1" applyAlignment="1" applyProtection="1">
      <alignment horizontal="left" vertical="center"/>
      <protection locked="0"/>
    </xf>
    <xf numFmtId="0" fontId="39" fillId="0" borderId="46" xfId="45" applyFont="1" applyBorder="1" applyAlignment="1" applyProtection="1">
      <alignment horizontal="left" vertical="center"/>
      <protection locked="0"/>
    </xf>
    <xf numFmtId="0" fontId="26" fillId="0" borderId="47" xfId="97" applyFont="1" applyBorder="1" applyAlignment="1" applyProtection="1">
      <alignment horizontal="left" vertical="center"/>
      <protection locked="0"/>
    </xf>
    <xf numFmtId="0" fontId="26" fillId="0" borderId="48" xfId="97" applyFont="1" applyBorder="1" applyAlignment="1" applyProtection="1">
      <alignment horizontal="left" vertical="center"/>
      <protection locked="0"/>
    </xf>
    <xf numFmtId="0" fontId="37" fillId="0" borderId="13" xfId="97" applyFont="1" applyBorder="1" applyAlignment="1">
      <alignment horizontal="center" vertical="center"/>
      <protection/>
    </xf>
    <xf numFmtId="0" fontId="0" fillId="0" borderId="28" xfId="97" applyFont="1" applyBorder="1" applyAlignment="1" applyProtection="1">
      <alignment horizontal="center" vertical="center"/>
      <protection/>
    </xf>
    <xf numFmtId="0" fontId="28" fillId="0" borderId="49" xfId="97" applyFont="1" applyFill="1" applyBorder="1" applyAlignment="1">
      <alignment horizontal="center" vertical="center"/>
      <protection/>
    </xf>
    <xf numFmtId="0" fontId="18" fillId="24" borderId="18" xfId="97" applyFont="1" applyFill="1" applyBorder="1" applyAlignment="1">
      <alignment horizontal="center" vertical="center"/>
      <protection/>
    </xf>
    <xf numFmtId="0" fontId="68" fillId="0" borderId="0" xfId="97" applyFont="1" applyBorder="1" applyAlignment="1">
      <alignment horizontal="left" vertical="center"/>
      <protection/>
    </xf>
    <xf numFmtId="0" fontId="18" fillId="0" borderId="22" xfId="0" applyFont="1" applyBorder="1" applyAlignment="1" applyProtection="1">
      <alignment horizontal="left" vertical="center"/>
      <protection locked="0"/>
    </xf>
    <xf numFmtId="0" fontId="64" fillId="0" borderId="31" xfId="97" applyFont="1" applyBorder="1" applyAlignment="1" applyProtection="1">
      <alignment vertical="center"/>
      <protection/>
    </xf>
    <xf numFmtId="193" fontId="71" fillId="0" borderId="32" xfId="97" applyNumberFormat="1" applyFont="1" applyBorder="1" applyAlignment="1" applyProtection="1">
      <alignment horizontal="right" vertical="center"/>
      <protection/>
    </xf>
    <xf numFmtId="0" fontId="18" fillId="0" borderId="24" xfId="97" applyFont="1" applyFill="1" applyBorder="1" applyAlignment="1" applyProtection="1">
      <alignment vertical="center"/>
      <protection locked="0"/>
    </xf>
    <xf numFmtId="0" fontId="72" fillId="0" borderId="0" xfId="97" applyFont="1" applyBorder="1" applyAlignment="1" applyProtection="1">
      <alignment vertical="center"/>
      <protection locked="0"/>
    </xf>
    <xf numFmtId="0" fontId="0" fillId="0" borderId="0" xfId="97" applyFont="1" applyBorder="1" applyAlignment="1">
      <alignment horizontal="left" vertical="top" wrapText="1" readingOrder="1"/>
      <protection/>
    </xf>
    <xf numFmtId="0" fontId="22" fillId="0" borderId="0" xfId="97" applyFont="1" applyAlignment="1">
      <alignment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97" applyFont="1" applyBorder="1">
      <alignment/>
      <protection/>
    </xf>
    <xf numFmtId="0" fontId="0" fillId="0" borderId="0" xfId="97" applyFont="1" applyBorder="1" applyAlignment="1">
      <alignment horizontal="right" vertical="center"/>
      <protection/>
    </xf>
    <xf numFmtId="0" fontId="0" fillId="0" borderId="0" xfId="97" applyFont="1" applyBorder="1" applyAlignment="1" applyProtection="1">
      <alignment vertical="center"/>
      <protection locked="0"/>
    </xf>
    <xf numFmtId="0" fontId="22" fillId="0" borderId="10" xfId="97" applyFont="1" applyBorder="1" applyAlignment="1">
      <alignment horizontal="left" vertical="center"/>
      <protection/>
    </xf>
    <xf numFmtId="0" fontId="0" fillId="0" borderId="0" xfId="97" applyAlignment="1">
      <alignment horizontal="center" vertical="center"/>
      <protection/>
    </xf>
    <xf numFmtId="0" fontId="6" fillId="0" borderId="50" xfId="45" applyBorder="1" applyAlignment="1" applyProtection="1">
      <alignment horizontal="center" vertical="center"/>
      <protection/>
    </xf>
    <xf numFmtId="0" fontId="73" fillId="0" borderId="24" xfId="97" applyFont="1" applyBorder="1" applyAlignment="1" applyProtection="1">
      <alignment horizontal="left" vertical="top" wrapText="1"/>
      <protection/>
    </xf>
    <xf numFmtId="0" fontId="67" fillId="0" borderId="31" xfId="97" applyFont="1" applyBorder="1" applyAlignment="1" applyProtection="1">
      <alignment horizontal="left" vertical="top" wrapText="1"/>
      <protection/>
    </xf>
    <xf numFmtId="0" fontId="67" fillId="0" borderId="51" xfId="97" applyFont="1" applyBorder="1" applyAlignment="1" applyProtection="1">
      <alignment horizontal="left" vertical="top" wrapText="1"/>
      <protection/>
    </xf>
    <xf numFmtId="0" fontId="18" fillId="0" borderId="43" xfId="97" applyFont="1" applyFill="1" applyBorder="1" applyAlignment="1" applyProtection="1">
      <alignment vertical="center"/>
      <protection locked="0"/>
    </xf>
    <xf numFmtId="0" fontId="67" fillId="0" borderId="23" xfId="97" applyFont="1" applyBorder="1" applyAlignment="1" applyProtection="1">
      <alignment horizontal="left" vertical="top" wrapText="1"/>
      <protection/>
    </xf>
    <xf numFmtId="0" fontId="18" fillId="0" borderId="24" xfId="97" applyFont="1" applyBorder="1" applyAlignment="1" applyProtection="1">
      <alignment vertical="center"/>
      <protection locked="0"/>
    </xf>
    <xf numFmtId="184" fontId="18" fillId="0" borderId="24" xfId="97" applyNumberFormat="1" applyFont="1" applyFill="1" applyBorder="1" applyAlignment="1" applyProtection="1">
      <alignment horizontal="left" vertical="center"/>
      <protection locked="0"/>
    </xf>
    <xf numFmtId="206" fontId="18" fillId="0" borderId="24" xfId="97" applyNumberFormat="1" applyFont="1" applyFill="1" applyBorder="1" applyAlignment="1" applyProtection="1">
      <alignment horizontal="left" vertical="center"/>
      <protection locked="0"/>
    </xf>
    <xf numFmtId="0" fontId="36" fillId="0" borderId="0" xfId="97" applyFont="1">
      <alignment/>
      <protection/>
    </xf>
    <xf numFmtId="0" fontId="36" fillId="0" borderId="0" xfId="0" applyFont="1" applyAlignment="1">
      <alignment horizontal="left" vertical="center"/>
    </xf>
    <xf numFmtId="0" fontId="0" fillId="0" borderId="13" xfId="97" applyFont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8" fillId="0" borderId="43" xfId="97" applyFont="1" applyFill="1" applyBorder="1" applyAlignment="1" applyProtection="1">
      <alignment vertical="center" wrapText="1"/>
      <protection locked="0"/>
    </xf>
    <xf numFmtId="214" fontId="18" fillId="0" borderId="24" xfId="97" applyNumberFormat="1" applyFont="1" applyFill="1" applyBorder="1" applyAlignment="1" applyProtection="1">
      <alignment horizontal="left" vertical="center"/>
      <protection locked="0"/>
    </xf>
    <xf numFmtId="214" fontId="0" fillId="0" borderId="0" xfId="79" applyNumberFormat="1" applyFont="1" applyBorder="1" applyAlignment="1">
      <alignment horizontal="left" vertical="center"/>
      <protection/>
    </xf>
    <xf numFmtId="214" fontId="35" fillId="0" borderId="29" xfId="97" applyNumberFormat="1" applyFont="1" applyBorder="1" applyAlignment="1">
      <alignment horizontal="center" vertical="center"/>
      <protection/>
    </xf>
    <xf numFmtId="0" fontId="6" fillId="0" borderId="18" xfId="45" applyBorder="1" applyAlignment="1" applyProtection="1">
      <alignment horizontal="center" vertical="center"/>
      <protection/>
    </xf>
    <xf numFmtId="0" fontId="0" fillId="0" borderId="0" xfId="97" applyFont="1">
      <alignment/>
      <protection/>
    </xf>
    <xf numFmtId="0" fontId="0" fillId="0" borderId="0" xfId="79">
      <alignment vertical="center"/>
      <protection/>
    </xf>
    <xf numFmtId="0" fontId="22" fillId="0" borderId="0" xfId="79" applyFont="1">
      <alignment vertical="center"/>
      <protection/>
    </xf>
    <xf numFmtId="0" fontId="0" fillId="0" borderId="0" xfId="79" applyFont="1" applyAlignment="1">
      <alignment horizontal="center" vertical="center"/>
      <protection/>
    </xf>
    <xf numFmtId="0" fontId="0" fillId="0" borderId="0" xfId="90" applyFont="1">
      <alignment vertical="center"/>
      <protection/>
    </xf>
    <xf numFmtId="0" fontId="74" fillId="0" borderId="0" xfId="82" applyFont="1" applyFill="1">
      <alignment vertical="center"/>
      <protection/>
    </xf>
    <xf numFmtId="0" fontId="0" fillId="0" borderId="0" xfId="79" applyFill="1">
      <alignment vertical="center"/>
      <protection/>
    </xf>
    <xf numFmtId="0" fontId="1" fillId="0" borderId="0" xfId="90">
      <alignment vertical="center"/>
      <protection/>
    </xf>
    <xf numFmtId="0" fontId="74" fillId="0" borderId="0" xfId="80" applyFont="1" applyFill="1">
      <alignment vertical="center"/>
      <protection/>
    </xf>
    <xf numFmtId="0" fontId="74" fillId="0" borderId="0" xfId="79" applyFont="1" applyFill="1">
      <alignment vertical="center"/>
      <protection/>
    </xf>
    <xf numFmtId="0" fontId="0" fillId="0" borderId="0" xfId="79" applyFill="1" applyAlignment="1">
      <alignment horizontal="left" vertical="center"/>
      <protection/>
    </xf>
    <xf numFmtId="3" fontId="74" fillId="0" borderId="0" xfId="82" applyNumberFormat="1" applyFont="1">
      <alignment vertical="center"/>
      <protection/>
    </xf>
    <xf numFmtId="0" fontId="0" fillId="0" borderId="0" xfId="79" applyAlignment="1">
      <alignment horizontal="left" vertical="center"/>
      <protection/>
    </xf>
    <xf numFmtId="0" fontId="0" fillId="0" borderId="0" xfId="79" applyFont="1">
      <alignment vertical="center"/>
      <protection/>
    </xf>
    <xf numFmtId="0" fontId="0" fillId="0" borderId="0" xfId="79" applyAlignment="1">
      <alignment horizontal="center" vertical="center"/>
      <protection/>
    </xf>
    <xf numFmtId="0" fontId="61" fillId="0" borderId="0" xfId="79" applyFont="1" applyAlignment="1">
      <alignment vertical="center" wrapText="1"/>
      <protection/>
    </xf>
    <xf numFmtId="0" fontId="0" fillId="0" borderId="0" xfId="79" applyAlignment="1">
      <alignment vertical="center" wrapText="1"/>
      <protection/>
    </xf>
    <xf numFmtId="0" fontId="0" fillId="0" borderId="0" xfId="79" applyAlignment="1">
      <alignment horizontal="left" vertical="center" wrapText="1"/>
      <protection/>
    </xf>
    <xf numFmtId="0" fontId="22" fillId="0" borderId="0" xfId="79" applyFont="1" applyFill="1">
      <alignment vertical="center"/>
      <protection/>
    </xf>
    <xf numFmtId="0" fontId="18" fillId="0" borderId="0" xfId="79" applyFont="1" applyAlignment="1">
      <alignment horizontal="left" vertical="center"/>
      <protection/>
    </xf>
    <xf numFmtId="0" fontId="61" fillId="0" borderId="0" xfId="79" applyFont="1">
      <alignment vertical="center"/>
      <protection/>
    </xf>
    <xf numFmtId="0" fontId="0" fillId="0" borderId="0" xfId="79" applyBorder="1" applyAlignment="1">
      <alignment horizontal="center" vertical="center"/>
      <protection/>
    </xf>
    <xf numFmtId="0" fontId="0" fillId="0" borderId="52" xfId="79" applyBorder="1" applyAlignment="1">
      <alignment horizontal="center" vertical="center"/>
      <protection/>
    </xf>
    <xf numFmtId="0" fontId="0" fillId="0" borderId="53" xfId="79" applyBorder="1" applyAlignment="1">
      <alignment horizontal="center" vertical="center"/>
      <protection/>
    </xf>
    <xf numFmtId="0" fontId="0" fillId="0" borderId="54" xfId="79" applyBorder="1" applyAlignment="1">
      <alignment horizontal="center" vertical="center"/>
      <protection/>
    </xf>
    <xf numFmtId="0" fontId="61" fillId="0" borderId="55" xfId="79" applyFont="1" applyBorder="1" applyAlignment="1">
      <alignment vertical="center" wrapText="1"/>
      <protection/>
    </xf>
    <xf numFmtId="197" fontId="0" fillId="0" borderId="11" xfId="79" applyNumberFormat="1" applyFont="1" applyBorder="1" applyAlignment="1">
      <alignment horizontal="center" vertical="center"/>
      <protection/>
    </xf>
    <xf numFmtId="0" fontId="61" fillId="0" borderId="47" xfId="79" applyFont="1" applyBorder="1" applyAlignment="1">
      <alignment vertical="center" wrapText="1"/>
      <protection/>
    </xf>
    <xf numFmtId="0" fontId="61" fillId="0" borderId="0" xfId="79" applyFont="1" applyBorder="1" applyAlignment="1">
      <alignment vertical="center" wrapText="1"/>
      <protection/>
    </xf>
    <xf numFmtId="0" fontId="61" fillId="0" borderId="56" xfId="79" applyFont="1" applyBorder="1" applyAlignment="1">
      <alignment vertical="center" wrapText="1"/>
      <protection/>
    </xf>
    <xf numFmtId="0" fontId="74" fillId="0" borderId="47" xfId="79" applyFont="1" applyBorder="1" applyAlignment="1">
      <alignment vertical="center" wrapText="1"/>
      <protection/>
    </xf>
    <xf numFmtId="0" fontId="0" fillId="0" borderId="0" xfId="79" applyBorder="1">
      <alignment vertical="center"/>
      <protection/>
    </xf>
    <xf numFmtId="0" fontId="0" fillId="0" borderId="57" xfId="79" applyBorder="1">
      <alignment vertical="center"/>
      <protection/>
    </xf>
    <xf numFmtId="197" fontId="0" fillId="0" borderId="16" xfId="79" applyNumberFormat="1" applyBorder="1" applyAlignment="1">
      <alignment horizontal="center" vertical="center"/>
      <protection/>
    </xf>
    <xf numFmtId="0" fontId="0" fillId="0" borderId="48" xfId="79" applyBorder="1">
      <alignment vertical="center"/>
      <protection/>
    </xf>
    <xf numFmtId="0" fontId="0" fillId="0" borderId="0" xfId="79" applyFill="1" applyAlignment="1">
      <alignment horizontal="center" vertical="center"/>
      <protection/>
    </xf>
    <xf numFmtId="0" fontId="75" fillId="0" borderId="0" xfId="79" applyFont="1">
      <alignment vertical="center"/>
      <protection/>
    </xf>
    <xf numFmtId="0" fontId="0" fillId="25" borderId="0" xfId="79" applyFill="1">
      <alignment vertical="center"/>
      <protection/>
    </xf>
    <xf numFmtId="0" fontId="22" fillId="0" borderId="0" xfId="91" applyFont="1">
      <alignment vertical="center"/>
      <protection/>
    </xf>
    <xf numFmtId="0" fontId="0" fillId="0" borderId="0" xfId="91" applyFont="1">
      <alignment vertical="center"/>
      <protection/>
    </xf>
    <xf numFmtId="0" fontId="14" fillId="0" borderId="0" xfId="90" applyFont="1">
      <alignment vertical="center"/>
      <protection/>
    </xf>
    <xf numFmtId="0" fontId="74" fillId="0" borderId="0" xfId="82" applyFont="1">
      <alignment vertical="center"/>
      <protection/>
    </xf>
    <xf numFmtId="0" fontId="74" fillId="0" borderId="0" xfId="82" applyFont="1" applyAlignment="1">
      <alignment horizontal="center" vertical="center"/>
      <protection/>
    </xf>
    <xf numFmtId="0" fontId="76" fillId="0" borderId="0" xfId="82" applyFont="1" applyFill="1">
      <alignment vertical="center"/>
      <protection/>
    </xf>
    <xf numFmtId="0" fontId="74" fillId="0" borderId="0" xfId="82" applyFont="1" applyFill="1" applyAlignment="1">
      <alignment horizontal="center" vertical="center"/>
      <protection/>
    </xf>
    <xf numFmtId="0" fontId="22" fillId="0" borderId="0" xfId="82" applyFont="1" applyFill="1">
      <alignment vertical="center"/>
      <protection/>
    </xf>
    <xf numFmtId="0" fontId="0" fillId="0" borderId="0" xfId="90" applyFont="1" applyFill="1">
      <alignment vertical="center"/>
      <protection/>
    </xf>
    <xf numFmtId="0" fontId="1" fillId="0" borderId="0" xfId="90" applyFill="1">
      <alignment vertical="center"/>
      <protection/>
    </xf>
    <xf numFmtId="0" fontId="0" fillId="0" borderId="0" xfId="82" applyFont="1" applyFill="1">
      <alignment vertical="center"/>
      <protection/>
    </xf>
    <xf numFmtId="0" fontId="62" fillId="0" borderId="0" xfId="90" applyFont="1" applyFill="1">
      <alignment vertical="center"/>
      <protection/>
    </xf>
    <xf numFmtId="0" fontId="61" fillId="0" borderId="0" xfId="82" applyFont="1" applyFill="1">
      <alignment vertical="center"/>
      <protection/>
    </xf>
    <xf numFmtId="0" fontId="77" fillId="0" borderId="0" xfId="82" applyFont="1" applyFill="1">
      <alignment vertical="center"/>
      <protection/>
    </xf>
    <xf numFmtId="0" fontId="61" fillId="0" borderId="0" xfId="93" applyFill="1">
      <alignment vertical="center"/>
      <protection/>
    </xf>
    <xf numFmtId="0" fontId="74" fillId="0" borderId="0" xfId="82" applyFont="1" applyFill="1" applyAlignment="1">
      <alignment horizontal="center" vertical="center" wrapText="1"/>
      <protection/>
    </xf>
    <xf numFmtId="0" fontId="74" fillId="0" borderId="0" xfId="82" applyFont="1" applyFill="1" applyAlignment="1">
      <alignment horizontal="left" vertical="center" wrapText="1"/>
      <protection/>
    </xf>
    <xf numFmtId="0" fontId="1" fillId="0" borderId="0" xfId="90" applyFont="1" applyFill="1">
      <alignment vertical="center"/>
      <protection/>
    </xf>
    <xf numFmtId="0" fontId="61" fillId="0" borderId="0" xfId="82">
      <alignment vertical="center"/>
      <protection/>
    </xf>
    <xf numFmtId="0" fontId="74" fillId="0" borderId="0" xfId="82" applyFont="1" applyBorder="1" applyAlignment="1">
      <alignment horizontal="left" vertical="center" wrapText="1"/>
      <protection/>
    </xf>
    <xf numFmtId="0" fontId="74" fillId="0" borderId="0" xfId="82" applyFont="1" applyBorder="1" applyAlignment="1">
      <alignment horizontal="left" vertical="center"/>
      <protection/>
    </xf>
    <xf numFmtId="0" fontId="61" fillId="0" borderId="0" xfId="93">
      <alignment vertical="center"/>
      <protection/>
    </xf>
    <xf numFmtId="0" fontId="0" fillId="0" borderId="0" xfId="80" applyFont="1" applyBorder="1" applyAlignment="1">
      <alignment vertical="center"/>
      <protection/>
    </xf>
    <xf numFmtId="213" fontId="61" fillId="0" borderId="0" xfId="82" applyNumberFormat="1" applyBorder="1" applyAlignment="1">
      <alignment horizontal="center" vertical="center"/>
      <protection/>
    </xf>
    <xf numFmtId="0" fontId="47" fillId="0" borderId="0" xfId="82" applyFont="1" applyBorder="1" applyAlignment="1">
      <alignment horizontal="left" vertical="center" readingOrder="1"/>
      <protection/>
    </xf>
    <xf numFmtId="0" fontId="61" fillId="0" borderId="0" xfId="82" applyAlignment="1">
      <alignment horizontal="center" vertical="center"/>
      <protection/>
    </xf>
    <xf numFmtId="0" fontId="0" fillId="0" borderId="0" xfId="82" applyFont="1" applyAlignment="1">
      <alignment vertical="center"/>
      <protection/>
    </xf>
    <xf numFmtId="0" fontId="0" fillId="0" borderId="0" xfId="82" applyFont="1">
      <alignment vertical="center"/>
      <protection/>
    </xf>
    <xf numFmtId="0" fontId="0" fillId="0" borderId="0" xfId="82" applyFont="1" applyAlignment="1">
      <alignment vertical="center" wrapText="1"/>
      <protection/>
    </xf>
    <xf numFmtId="0" fontId="31" fillId="0" borderId="24" xfId="97" applyFont="1" applyBorder="1" applyAlignment="1">
      <alignment horizontal="left" vertical="center" wrapText="1"/>
      <protection/>
    </xf>
    <xf numFmtId="0" fontId="78" fillId="0" borderId="24" xfId="97" applyFont="1" applyBorder="1" applyAlignment="1">
      <alignment horizontal="left" vertical="center" wrapText="1"/>
      <protection/>
    </xf>
    <xf numFmtId="0" fontId="79" fillId="0" borderId="28" xfId="97" applyFont="1" applyBorder="1" applyAlignment="1">
      <alignment horizontal="left" vertical="center" wrapText="1"/>
      <protection/>
    </xf>
    <xf numFmtId="0" fontId="22" fillId="0" borderId="0" xfId="97" applyFont="1" applyBorder="1">
      <alignment/>
      <protection/>
    </xf>
    <xf numFmtId="214" fontId="28" fillId="0" borderId="29" xfId="97" applyNumberFormat="1" applyFont="1" applyBorder="1" applyAlignment="1">
      <alignment horizontal="center" vertical="center"/>
      <protection/>
    </xf>
    <xf numFmtId="0" fontId="0" fillId="0" borderId="0" xfId="79" applyFont="1" applyFill="1">
      <alignment vertical="center"/>
      <protection/>
    </xf>
    <xf numFmtId="57" fontId="30" fillId="0" borderId="18" xfId="97" applyNumberFormat="1" applyFont="1" applyBorder="1" applyAlignment="1" applyProtection="1">
      <alignment horizontal="center" vertical="center"/>
      <protection locked="0"/>
    </xf>
    <xf numFmtId="0" fontId="64" fillId="0" borderId="0" xfId="97" applyFont="1" applyBorder="1" applyAlignment="1">
      <alignment horizontal="center" vertical="center"/>
      <protection/>
    </xf>
    <xf numFmtId="0" fontId="67" fillId="0" borderId="10" xfId="97" applyFont="1" applyBorder="1" applyAlignment="1">
      <alignment horizontal="center" vertical="center"/>
      <protection/>
    </xf>
    <xf numFmtId="0" fontId="0" fillId="0" borderId="58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40" xfId="97" applyFont="1" applyBorder="1" applyAlignment="1" applyProtection="1">
      <alignment horizontal="center" vertical="center"/>
      <protection locked="0"/>
    </xf>
    <xf numFmtId="0" fontId="0" fillId="0" borderId="59" xfId="97" applyBorder="1" applyAlignment="1" applyProtection="1">
      <alignment horizontal="center" vertical="center"/>
      <protection locked="0"/>
    </xf>
    <xf numFmtId="0" fontId="0" fillId="0" borderId="60" xfId="97" applyBorder="1" applyAlignment="1" applyProtection="1">
      <alignment horizontal="center" vertical="center"/>
      <protection locked="0"/>
    </xf>
    <xf numFmtId="0" fontId="33" fillId="0" borderId="0" xfId="97" applyFont="1" applyBorder="1" applyAlignment="1" applyProtection="1">
      <alignment horizontal="left" vertical="center" wrapText="1"/>
      <protection locked="0"/>
    </xf>
    <xf numFmtId="0" fontId="33" fillId="0" borderId="0" xfId="97" applyFont="1" applyBorder="1" applyAlignment="1" applyProtection="1">
      <alignment horizontal="left" vertical="center"/>
      <protection locked="0"/>
    </xf>
    <xf numFmtId="0" fontId="22" fillId="0" borderId="40" xfId="97" applyFont="1" applyBorder="1" applyAlignment="1" applyProtection="1">
      <alignment horizontal="left" vertical="center" wrapText="1"/>
      <protection locked="0"/>
    </xf>
    <xf numFmtId="0" fontId="22" fillId="0" borderId="59" xfId="97" applyFont="1" applyBorder="1" applyAlignment="1" applyProtection="1">
      <alignment horizontal="left" vertical="center" wrapText="1"/>
      <protection locked="0"/>
    </xf>
    <xf numFmtId="0" fontId="22" fillId="0" borderId="60" xfId="97" applyFont="1" applyBorder="1" applyAlignment="1" applyProtection="1">
      <alignment horizontal="left" vertical="center" wrapText="1"/>
      <protection locked="0"/>
    </xf>
    <xf numFmtId="207" fontId="25" fillId="0" borderId="59" xfId="97" applyNumberFormat="1" applyFont="1" applyBorder="1" applyAlignment="1" applyProtection="1">
      <alignment horizontal="left" vertical="center" wrapText="1"/>
      <protection locked="0"/>
    </xf>
    <xf numFmtId="207" fontId="25" fillId="0" borderId="60" xfId="97" applyNumberFormat="1" applyFont="1" applyBorder="1" applyAlignment="1" applyProtection="1">
      <alignment horizontal="left" vertical="center" wrapText="1"/>
      <protection locked="0"/>
    </xf>
    <xf numFmtId="0" fontId="0" fillId="0" borderId="0" xfId="97" applyFont="1" applyBorder="1" applyAlignment="1">
      <alignment horizontal="left" vertical="top" wrapText="1" readingOrder="1"/>
      <protection/>
    </xf>
    <xf numFmtId="0" fontId="22" fillId="0" borderId="61" xfId="97" applyFont="1" applyBorder="1" applyAlignment="1">
      <alignment horizontal="center" vertical="top"/>
      <protection/>
    </xf>
    <xf numFmtId="0" fontId="22" fillId="0" borderId="62" xfId="97" applyFont="1" applyBorder="1" applyAlignment="1">
      <alignment horizontal="center" vertical="top"/>
      <protection/>
    </xf>
    <xf numFmtId="0" fontId="36" fillId="0" borderId="40" xfId="97" applyFont="1" applyBorder="1" applyAlignment="1">
      <alignment horizontal="center" vertical="center" wrapText="1"/>
      <protection/>
    </xf>
    <xf numFmtId="0" fontId="36" fillId="0" borderId="60" xfId="97" applyFont="1" applyBorder="1" applyAlignment="1">
      <alignment horizontal="center" vertical="center" wrapText="1"/>
      <protection/>
    </xf>
    <xf numFmtId="0" fontId="0" fillId="0" borderId="56" xfId="97" applyBorder="1" applyAlignment="1" applyProtection="1">
      <alignment horizontal="center" vertical="center"/>
      <protection/>
    </xf>
    <xf numFmtId="0" fontId="0" fillId="0" borderId="22" xfId="97" applyBorder="1" applyAlignment="1" applyProtection="1">
      <alignment horizontal="center" vertical="center"/>
      <protection/>
    </xf>
    <xf numFmtId="0" fontId="0" fillId="0" borderId="57" xfId="97" applyBorder="1" applyAlignment="1" applyProtection="1">
      <alignment horizontal="center" vertical="center"/>
      <protection/>
    </xf>
    <xf numFmtId="0" fontId="0" fillId="0" borderId="63" xfId="97" applyBorder="1" applyAlignment="1" applyProtection="1">
      <alignment horizontal="center" vertical="center"/>
      <protection/>
    </xf>
    <xf numFmtId="0" fontId="0" fillId="0" borderId="64" xfId="97" applyFont="1" applyBorder="1" applyAlignment="1" applyProtection="1">
      <alignment horizontal="center" vertical="center"/>
      <protection locked="0"/>
    </xf>
    <xf numFmtId="0" fontId="0" fillId="0" borderId="39" xfId="97" applyBorder="1" applyAlignment="1" applyProtection="1">
      <alignment horizontal="center" vertical="center"/>
      <protection locked="0"/>
    </xf>
    <xf numFmtId="0" fontId="0" fillId="0" borderId="38" xfId="97" applyBorder="1" applyAlignment="1" applyProtection="1">
      <alignment horizontal="center" vertical="center"/>
      <protection locked="0"/>
    </xf>
    <xf numFmtId="0" fontId="18" fillId="0" borderId="22" xfId="97" applyFont="1" applyBorder="1" applyAlignment="1" applyProtection="1">
      <alignment horizontal="center" vertical="center"/>
      <protection/>
    </xf>
    <xf numFmtId="0" fontId="18" fillId="0" borderId="58" xfId="97" applyFont="1" applyBorder="1" applyAlignment="1" applyProtection="1">
      <alignment horizontal="center" vertical="center"/>
      <protection/>
    </xf>
    <xf numFmtId="0" fontId="0" fillId="0" borderId="22" xfId="97" applyFont="1" applyBorder="1" applyAlignment="1" applyProtection="1">
      <alignment horizontal="center" vertical="center"/>
      <protection locked="0"/>
    </xf>
    <xf numFmtId="0" fontId="0" fillId="0" borderId="37" xfId="97" applyBorder="1" applyAlignment="1" applyProtection="1">
      <alignment horizontal="center" vertical="center"/>
      <protection locked="0"/>
    </xf>
    <xf numFmtId="0" fontId="0" fillId="0" borderId="58" xfId="97" applyBorder="1" applyAlignment="1" applyProtection="1">
      <alignment horizontal="center" vertical="center"/>
      <protection locked="0"/>
    </xf>
    <xf numFmtId="0" fontId="0" fillId="0" borderId="63" xfId="97" applyFont="1" applyBorder="1" applyAlignment="1" applyProtection="1">
      <alignment horizontal="center" vertical="center"/>
      <protection locked="0"/>
    </xf>
    <xf numFmtId="0" fontId="0" fillId="0" borderId="65" xfId="97" applyBorder="1" applyAlignment="1" applyProtection="1">
      <alignment horizontal="center" vertical="center"/>
      <protection locked="0"/>
    </xf>
    <xf numFmtId="0" fontId="0" fillId="0" borderId="66" xfId="97" applyBorder="1" applyAlignment="1" applyProtection="1">
      <alignment horizontal="center" vertical="center"/>
      <protection locked="0"/>
    </xf>
    <xf numFmtId="0" fontId="6" fillId="0" borderId="10" xfId="45" applyBorder="1" applyAlignment="1" applyProtection="1">
      <alignment horizontal="left" vertical="top"/>
      <protection/>
    </xf>
    <xf numFmtId="0" fontId="0" fillId="0" borderId="10" xfId="97" applyBorder="1" applyAlignment="1">
      <alignment horizontal="left" vertical="top"/>
      <protection/>
    </xf>
    <xf numFmtId="0" fontId="18" fillId="0" borderId="22" xfId="97" applyFont="1" applyBorder="1" applyAlignment="1" applyProtection="1">
      <alignment horizontal="left" vertical="center"/>
      <protection locked="0"/>
    </xf>
    <xf numFmtId="0" fontId="18" fillId="0" borderId="58" xfId="97" applyFont="1" applyBorder="1" applyAlignment="1" applyProtection="1">
      <alignment horizontal="left" vertical="center"/>
      <protection locked="0"/>
    </xf>
    <xf numFmtId="0" fontId="0" fillId="0" borderId="19" xfId="97" applyBorder="1" applyAlignment="1" applyProtection="1">
      <alignment horizontal="center" vertical="center"/>
      <protection locked="0"/>
    </xf>
    <xf numFmtId="0" fontId="6" fillId="0" borderId="10" xfId="45" applyBorder="1" applyAlignment="1" applyProtection="1">
      <alignment horizontal="left" vertical="center"/>
      <protection/>
    </xf>
    <xf numFmtId="0" fontId="0" fillId="0" borderId="10" xfId="97" applyBorder="1" applyAlignment="1">
      <alignment horizontal="left" vertical="center"/>
      <protection/>
    </xf>
    <xf numFmtId="0" fontId="0" fillId="0" borderId="56" xfId="97" applyFont="1" applyBorder="1" applyAlignment="1" applyProtection="1">
      <alignment horizontal="center" vertical="center"/>
      <protection/>
    </xf>
    <xf numFmtId="0" fontId="0" fillId="0" borderId="22" xfId="97" applyFont="1" applyBorder="1" applyAlignment="1" applyProtection="1">
      <alignment horizontal="center" vertical="center"/>
      <protection/>
    </xf>
    <xf numFmtId="207" fontId="36" fillId="0" borderId="40" xfId="97" applyNumberFormat="1" applyFont="1" applyFill="1" applyBorder="1" applyAlignment="1">
      <alignment horizontal="center" vertical="center" wrapText="1"/>
      <protection/>
    </xf>
    <xf numFmtId="0" fontId="36" fillId="0" borderId="60" xfId="97" applyFont="1" applyFill="1" applyBorder="1" applyAlignment="1">
      <alignment horizontal="center" vertical="center" wrapText="1"/>
      <protection/>
    </xf>
    <xf numFmtId="0" fontId="24" fillId="0" borderId="0" xfId="97" applyFont="1" applyBorder="1" applyAlignment="1" applyProtection="1">
      <alignment horizontal="center" vertical="center"/>
      <protection/>
    </xf>
    <xf numFmtId="0" fontId="22" fillId="0" borderId="10" xfId="97" applyFont="1" applyBorder="1" applyAlignment="1">
      <alignment horizontal="left" vertical="center" wrapText="1"/>
      <protection/>
    </xf>
    <xf numFmtId="0" fontId="22" fillId="0" borderId="35" xfId="97" applyFont="1" applyBorder="1" applyAlignment="1">
      <alignment horizontal="left" vertical="center" wrapText="1"/>
      <protection/>
    </xf>
    <xf numFmtId="0" fontId="18" fillId="0" borderId="22" xfId="0" applyFont="1" applyBorder="1" applyAlignment="1" applyProtection="1">
      <alignment horizontal="left" vertical="center"/>
      <protection locked="0"/>
    </xf>
    <xf numFmtId="0" fontId="18" fillId="0" borderId="37" xfId="0" applyFont="1" applyBorder="1" applyAlignment="1" applyProtection="1">
      <alignment horizontal="left" vertical="center"/>
      <protection locked="0"/>
    </xf>
    <xf numFmtId="0" fontId="18" fillId="0" borderId="19" xfId="0" applyFont="1" applyBorder="1" applyAlignment="1" applyProtection="1">
      <alignment horizontal="left" vertical="center"/>
      <protection locked="0"/>
    </xf>
    <xf numFmtId="0" fontId="0" fillId="0" borderId="52" xfId="97" applyBorder="1" applyAlignment="1" applyProtection="1">
      <alignment horizontal="center" vertical="center"/>
      <protection/>
    </xf>
    <xf numFmtId="0" fontId="0" fillId="0" borderId="64" xfId="97" applyBorder="1" applyAlignment="1" applyProtection="1">
      <alignment horizontal="center" vertical="center"/>
      <protection/>
    </xf>
    <xf numFmtId="0" fontId="24" fillId="0" borderId="0" xfId="97" applyFont="1" applyBorder="1" applyAlignment="1">
      <alignment horizontal="center" vertical="center"/>
      <protection/>
    </xf>
    <xf numFmtId="0" fontId="0" fillId="0" borderId="52" xfId="97" applyBorder="1" applyAlignment="1">
      <alignment horizontal="center" vertical="center"/>
      <protection/>
    </xf>
    <xf numFmtId="0" fontId="0" fillId="0" borderId="64" xfId="97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6" xfId="97" applyBorder="1" applyAlignment="1">
      <alignment horizontal="center" vertical="center"/>
      <protection/>
    </xf>
    <xf numFmtId="0" fontId="0" fillId="0" borderId="22" xfId="97" applyBorder="1" applyAlignment="1">
      <alignment horizontal="center" vertical="center"/>
      <protection/>
    </xf>
    <xf numFmtId="0" fontId="0" fillId="0" borderId="56" xfId="97" applyFont="1" applyBorder="1" applyAlignment="1">
      <alignment horizontal="center" vertical="center"/>
      <protection/>
    </xf>
    <xf numFmtId="0" fontId="0" fillId="0" borderId="22" xfId="97" applyFont="1" applyBorder="1" applyAlignment="1">
      <alignment horizontal="center" vertical="center"/>
      <protection/>
    </xf>
    <xf numFmtId="0" fontId="0" fillId="0" borderId="64" xfId="97" applyFont="1" applyBorder="1" applyAlignment="1">
      <alignment horizontal="center" vertical="center"/>
      <protection/>
    </xf>
    <xf numFmtId="0" fontId="0" fillId="0" borderId="39" xfId="97" applyFont="1" applyBorder="1" applyAlignment="1">
      <alignment horizontal="center" vertical="center"/>
      <protection/>
    </xf>
    <xf numFmtId="0" fontId="0" fillId="0" borderId="57" xfId="97" applyBorder="1" applyAlignment="1">
      <alignment horizontal="center" vertical="center"/>
      <protection/>
    </xf>
    <xf numFmtId="0" fontId="0" fillId="0" borderId="63" xfId="97" applyBorder="1" applyAlignment="1">
      <alignment horizontal="center" vertical="center"/>
      <protection/>
    </xf>
    <xf numFmtId="0" fontId="0" fillId="0" borderId="22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97" applyFont="1" applyBorder="1" applyAlignment="1">
      <alignment vertical="center"/>
      <protection/>
    </xf>
    <xf numFmtId="0" fontId="0" fillId="0" borderId="58" xfId="97" applyFont="1" applyBorder="1" applyAlignment="1">
      <alignment vertical="center"/>
      <protection/>
    </xf>
    <xf numFmtId="0" fontId="0" fillId="0" borderId="40" xfId="97" applyFont="1" applyBorder="1" applyAlignment="1">
      <alignment horizontal="center" vertical="center"/>
      <protection/>
    </xf>
    <xf numFmtId="0" fontId="0" fillId="0" borderId="67" xfId="97" applyBorder="1" applyAlignment="1">
      <alignment horizontal="center" vertical="center"/>
      <protection/>
    </xf>
    <xf numFmtId="0" fontId="0" fillId="0" borderId="63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37" xfId="97" applyFont="1" applyBorder="1" applyAlignment="1">
      <alignment horizontal="center" vertical="center"/>
      <protection/>
    </xf>
    <xf numFmtId="0" fontId="0" fillId="0" borderId="19" xfId="97" applyFont="1" applyBorder="1" applyAlignment="1">
      <alignment horizontal="center" vertical="center"/>
      <protection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8" xfId="97" applyFont="1" applyBorder="1" applyAlignment="1">
      <alignment horizontal="center" vertical="center"/>
      <protection/>
    </xf>
    <xf numFmtId="0" fontId="23" fillId="0" borderId="15" xfId="45" applyFont="1" applyBorder="1" applyAlignment="1" applyProtection="1">
      <alignment horizontal="left" vertical="center"/>
      <protection/>
    </xf>
    <xf numFmtId="0" fontId="23" fillId="0" borderId="46" xfId="45" applyFont="1" applyBorder="1" applyAlignment="1" applyProtection="1">
      <alignment horizontal="left" vertical="center"/>
      <protection/>
    </xf>
    <xf numFmtId="0" fontId="35" fillId="0" borderId="40" xfId="97" applyFont="1" applyBorder="1" applyAlignment="1">
      <alignment horizontal="center" vertical="center" wrapText="1"/>
      <protection/>
    </xf>
    <xf numFmtId="0" fontId="35" fillId="0" borderId="60" xfId="97" applyFont="1" applyBorder="1" applyAlignment="1">
      <alignment horizontal="center" vertical="center" wrapText="1"/>
      <protection/>
    </xf>
    <xf numFmtId="0" fontId="35" fillId="0" borderId="40" xfId="97" applyFont="1" applyFill="1" applyBorder="1" applyAlignment="1">
      <alignment horizontal="center" vertical="center" wrapText="1"/>
      <protection/>
    </xf>
    <xf numFmtId="0" fontId="35" fillId="0" borderId="60" xfId="97" applyFont="1" applyFill="1" applyBorder="1" applyAlignment="1">
      <alignment horizontal="center" vertical="center" wrapText="1"/>
      <protection/>
    </xf>
    <xf numFmtId="58" fontId="1" fillId="0" borderId="0" xfId="45" applyNumberFormat="1" applyFont="1" applyBorder="1" applyAlignment="1" applyProtection="1">
      <alignment horizontal="left" vertical="center"/>
      <protection/>
    </xf>
    <xf numFmtId="0" fontId="0" fillId="0" borderId="63" xfId="0" applyBorder="1" applyAlignment="1">
      <alignment vertical="center"/>
    </xf>
    <xf numFmtId="0" fontId="0" fillId="0" borderId="66" xfId="0" applyBorder="1" applyAlignment="1">
      <alignment vertical="center"/>
    </xf>
    <xf numFmtId="0" fontId="23" fillId="0" borderId="12" xfId="45" applyFont="1" applyBorder="1" applyAlignment="1" applyProtection="1">
      <alignment horizontal="left" vertical="center"/>
      <protection/>
    </xf>
    <xf numFmtId="0" fontId="23" fillId="0" borderId="69" xfId="45" applyFont="1" applyBorder="1" applyAlignment="1" applyProtection="1">
      <alignment horizontal="left" vertical="center"/>
      <protection/>
    </xf>
    <xf numFmtId="193" fontId="18" fillId="0" borderId="40" xfId="51" applyNumberFormat="1" applyFont="1" applyBorder="1" applyAlignment="1">
      <alignment horizontal="center" vertical="center"/>
    </xf>
    <xf numFmtId="193" fontId="18" fillId="0" borderId="67" xfId="51" applyNumberFormat="1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38" xfId="0" applyBorder="1" applyAlignment="1">
      <alignment vertical="center"/>
    </xf>
    <xf numFmtId="0" fontId="44" fillId="0" borderId="0" xfId="79" applyFont="1" applyAlignment="1">
      <alignment horizontal="center" vertical="center" wrapText="1"/>
      <protection/>
    </xf>
    <xf numFmtId="0" fontId="44" fillId="0" borderId="0" xfId="79" applyFont="1" applyAlignment="1">
      <alignment horizontal="center" vertical="center"/>
      <protection/>
    </xf>
    <xf numFmtId="0" fontId="61" fillId="0" borderId="0" xfId="79" applyFont="1" applyAlignment="1">
      <alignment horizontal="left" vertical="center" wrapText="1"/>
      <protection/>
    </xf>
    <xf numFmtId="0" fontId="74" fillId="0" borderId="0" xfId="79" applyFont="1" applyAlignment="1">
      <alignment horizontal="left" vertical="center" wrapText="1"/>
      <protection/>
    </xf>
    <xf numFmtId="0" fontId="0" fillId="0" borderId="0" xfId="91" applyFont="1" applyAlignment="1">
      <alignment horizontal="left" vertical="top" wrapText="1"/>
      <protection/>
    </xf>
    <xf numFmtId="0" fontId="44" fillId="0" borderId="0" xfId="82" applyFont="1" applyFill="1" applyAlignment="1">
      <alignment horizontal="center" vertical="center" wrapText="1"/>
      <protection/>
    </xf>
    <xf numFmtId="0" fontId="44" fillId="0" borderId="0" xfId="82" applyFont="1" applyFill="1" applyAlignment="1">
      <alignment horizontal="center" vertical="center"/>
      <protection/>
    </xf>
    <xf numFmtId="0" fontId="74" fillId="0" borderId="0" xfId="82" applyFont="1" applyFill="1" applyAlignment="1">
      <alignment horizontal="left" vertical="center" wrapText="1"/>
      <protection/>
    </xf>
    <xf numFmtId="0" fontId="1" fillId="0" borderId="0" xfId="82" applyFont="1" applyFill="1" applyAlignment="1">
      <alignment horizontal="left" vertical="center" wrapText="1"/>
      <protection/>
    </xf>
    <xf numFmtId="0" fontId="74" fillId="0" borderId="0" xfId="82" applyFont="1" applyBorder="1" applyAlignment="1">
      <alignment horizontal="left" vertical="center" wrapText="1"/>
      <protection/>
    </xf>
    <xf numFmtId="0" fontId="74" fillId="0" borderId="0" xfId="82" applyFont="1" applyBorder="1" applyAlignment="1">
      <alignment horizontal="left" vertical="center"/>
      <protection/>
    </xf>
  </cellXfs>
  <cellStyles count="8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2 2" xfId="55"/>
    <cellStyle name="桁区切り 2 3" xfId="56"/>
    <cellStyle name="桁区切り 2_決定講座一覧" xfId="57"/>
    <cellStyle name="桁区切り 3" xfId="58"/>
    <cellStyle name="桁区切り 3 2" xfId="59"/>
    <cellStyle name="桁区切り 3 2 2" xfId="60"/>
    <cellStyle name="桁区切り 3 2 3" xfId="61"/>
    <cellStyle name="桁区切り 3 2 3 2" xfId="62"/>
    <cellStyle name="桁区切り 3 2 4" xfId="63"/>
    <cellStyle name="桁区切り 3 2_決定講座一覧" xfId="64"/>
    <cellStyle name="桁区切り 3_決定講座一覧" xfId="65"/>
    <cellStyle name="桁区切り 4" xfId="66"/>
    <cellStyle name="桁区切り 5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2" xfId="78"/>
    <cellStyle name="標準 2 2" xfId="79"/>
    <cellStyle name="標準 2 2 2" xfId="80"/>
    <cellStyle name="標準 2 2 3" xfId="81"/>
    <cellStyle name="標準 2 2 3 2" xfId="82"/>
    <cellStyle name="標準 2 2 3 3" xfId="83"/>
    <cellStyle name="標準 2 2 3 3 2" xfId="84"/>
    <cellStyle name="標準 2 2 3_ネットワーク技術の基礎(H24NISA)" xfId="85"/>
    <cellStyle name="標準 2 2_決定講座一覧" xfId="86"/>
    <cellStyle name="標準 2 3" xfId="87"/>
    <cellStyle name="標準 2 4" xfId="88"/>
    <cellStyle name="標準 2_【新】H25年度研修講座ご提案（FLM_20121205）" xfId="89"/>
    <cellStyle name="標準 2_H22 研修講座見積提出依頼(FLM提出分) 2" xfId="90"/>
    <cellStyle name="標準 2_H23 研修講座ご提案" xfId="91"/>
    <cellStyle name="標準 3" xfId="92"/>
    <cellStyle name="標準 4" xfId="93"/>
    <cellStyle name="標準 4 2" xfId="94"/>
    <cellStyle name="標準 5" xfId="95"/>
    <cellStyle name="標準 6" xfId="96"/>
    <cellStyle name="標準_ITエンジニア育成研修(H200404)改6D" xfId="97"/>
    <cellStyle name="標準_ITエンジニア育成研修(H200404)改6D_13 ②H20ネットワーク構築他」研修申込（長菱ｿ追加２）" xfId="98"/>
    <cellStyle name="標準_ITエンジニア育成研修(H200404)改6D_13 ②研修申込書（9月下旬10月実施分）（SFK)200812G" xfId="99"/>
    <cellStyle name="標準_ITエンジニア育成研修(H200404)改6D_19 H20研修申込書（1月分）201205菱ソ211209" xfId="100"/>
    <cellStyle name="Followed Hyperlink" xfId="101"/>
    <cellStyle name="良い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38100</xdr:rowOff>
    </xdr:from>
    <xdr:to>
      <xdr:col>9</xdr:col>
      <xdr:colOff>1771650</xdr:colOff>
      <xdr:row>0</xdr:row>
      <xdr:rowOff>323850</xdr:rowOff>
    </xdr:to>
    <xdr:sp>
      <xdr:nvSpPr>
        <xdr:cNvPr id="1" name="AutoShape 4"/>
        <xdr:cNvSpPr>
          <a:spLocks/>
        </xdr:cNvSpPr>
      </xdr:nvSpPr>
      <xdr:spPr>
        <a:xfrm>
          <a:off x="5162550" y="38100"/>
          <a:ext cx="1895475" cy="285750"/>
        </a:xfrm>
        <a:prstGeom prst="wedgeRectCallout">
          <a:avLst>
            <a:gd name="adj1" fmla="val 902"/>
            <a:gd name="adj2" fmla="val 69495"/>
          </a:avLst>
        </a:prstGeom>
        <a:solidFill>
          <a:srgbClr val="FFFFE1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申込の月／日をご記入ください</a:t>
          </a:r>
        </a:p>
      </xdr:txBody>
    </xdr:sp>
    <xdr:clientData/>
  </xdr:twoCellAnchor>
  <xdr:twoCellAnchor>
    <xdr:from>
      <xdr:col>1</xdr:col>
      <xdr:colOff>19050</xdr:colOff>
      <xdr:row>28</xdr:row>
      <xdr:rowOff>0</xdr:rowOff>
    </xdr:from>
    <xdr:to>
      <xdr:col>10</xdr:col>
      <xdr:colOff>38100</xdr:colOff>
      <xdr:row>28</xdr:row>
      <xdr:rowOff>0</xdr:rowOff>
    </xdr:to>
    <xdr:sp>
      <xdr:nvSpPr>
        <xdr:cNvPr id="2" name="直線コネクタ 2"/>
        <xdr:cNvSpPr>
          <a:spLocks/>
        </xdr:cNvSpPr>
      </xdr:nvSpPr>
      <xdr:spPr>
        <a:xfrm flipH="1">
          <a:off x="104775" y="66579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28</xdr:row>
      <xdr:rowOff>57150</xdr:rowOff>
    </xdr:from>
    <xdr:to>
      <xdr:col>8</xdr:col>
      <xdr:colOff>180975</xdr:colOff>
      <xdr:row>28</xdr:row>
      <xdr:rowOff>228600</xdr:rowOff>
    </xdr:to>
    <xdr:sp>
      <xdr:nvSpPr>
        <xdr:cNvPr id="3" name="直線矢印コネクタ 7"/>
        <xdr:cNvSpPr>
          <a:spLocks/>
        </xdr:cNvSpPr>
      </xdr:nvSpPr>
      <xdr:spPr>
        <a:xfrm flipV="1">
          <a:off x="5105400" y="6715125"/>
          <a:ext cx="0" cy="1714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781050</xdr:colOff>
      <xdr:row>9</xdr:row>
      <xdr:rowOff>85725</xdr:rowOff>
    </xdr:from>
    <xdr:to>
      <xdr:col>4</xdr:col>
      <xdr:colOff>247650</xdr:colOff>
      <xdr:row>10</xdr:row>
      <xdr:rowOff>0</xdr:rowOff>
    </xdr:to>
    <xdr:sp>
      <xdr:nvSpPr>
        <xdr:cNvPr id="4" name="直線矢印コネクタ 3"/>
        <xdr:cNvSpPr>
          <a:spLocks/>
        </xdr:cNvSpPr>
      </xdr:nvSpPr>
      <xdr:spPr>
        <a:xfrm flipV="1">
          <a:off x="2228850" y="2343150"/>
          <a:ext cx="476250" cy="1238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18</xdr:row>
      <xdr:rowOff>123825</xdr:rowOff>
    </xdr:from>
    <xdr:to>
      <xdr:col>4</xdr:col>
      <xdr:colOff>219075</xdr:colOff>
      <xdr:row>18</xdr:row>
      <xdr:rowOff>304800</xdr:rowOff>
    </xdr:to>
    <xdr:sp>
      <xdr:nvSpPr>
        <xdr:cNvPr id="5" name="直線矢印コネクタ 8"/>
        <xdr:cNvSpPr>
          <a:spLocks/>
        </xdr:cNvSpPr>
      </xdr:nvSpPr>
      <xdr:spPr>
        <a:xfrm flipV="1">
          <a:off x="2171700" y="4505325"/>
          <a:ext cx="504825" cy="1714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47625</xdr:rowOff>
    </xdr:from>
    <xdr:to>
      <xdr:col>4</xdr:col>
      <xdr:colOff>609600</xdr:colOff>
      <xdr:row>94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34575"/>
          <a:ext cx="7248525" cy="936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9525</xdr:rowOff>
    </xdr:from>
    <xdr:to>
      <xdr:col>4</xdr:col>
      <xdr:colOff>609600</xdr:colOff>
      <xdr:row>154</xdr:row>
      <xdr:rowOff>114300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173950"/>
          <a:ext cx="7248525" cy="936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923925</xdr:rowOff>
    </xdr:from>
    <xdr:to>
      <xdr:col>8</xdr:col>
      <xdr:colOff>1295400</xdr:colOff>
      <xdr:row>15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1628775"/>
          <a:ext cx="673417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＜募集定員＞　下記の各講座を参照ください。（先着順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名までとします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＜募集期間＞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募集開始：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H27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日（火）～申込締切日：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H27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日（金）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＜申込方法＞　申込書にご記入の上、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Nisa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へメールで回答ください。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＜開講条件＞　受講者人数が極端に少ない場合、開講できないこともあります。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＜会　　　場＞　＜講　　師＞　＜開催月日＞　は下記を参照ください。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＜開催時刻＞　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6.0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日）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料＞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・受講料（演習用機材代）は、前納制（各講座の開催日前）ですのでご承知ください。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・受講通知のメールに請求書を添付ファイルとしてお送りします。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gisa.or.jp/training/2016/J1.pdf" TargetMode="External" /><Relationship Id="rId2" Type="http://schemas.openxmlformats.org/officeDocument/2006/relationships/hyperlink" Target="http://www.nagisa.or.jp/training/2016/J2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O13" sqref="O13"/>
    </sheetView>
  </sheetViews>
  <sheetFormatPr defaultColWidth="9.00390625" defaultRowHeight="13.5"/>
  <cols>
    <col min="1" max="1" width="1.12109375" style="1" customWidth="1"/>
    <col min="2" max="2" width="5.375" style="1" customWidth="1"/>
    <col min="3" max="3" width="12.50390625" style="1" customWidth="1"/>
    <col min="4" max="4" width="13.25390625" style="1" customWidth="1"/>
    <col min="5" max="5" width="3.50390625" style="1" customWidth="1"/>
    <col min="6" max="6" width="12.625" style="1" customWidth="1"/>
    <col min="7" max="7" width="10.625" style="1" customWidth="1"/>
    <col min="8" max="8" width="5.625" style="1" customWidth="1"/>
    <col min="9" max="9" width="4.75390625" style="1" customWidth="1"/>
    <col min="10" max="10" width="24.00390625" style="1" customWidth="1"/>
    <col min="11" max="11" width="2.00390625" style="1" customWidth="1"/>
    <col min="12" max="16384" width="8.875" style="1" customWidth="1"/>
  </cols>
  <sheetData>
    <row r="1" spans="3:9" ht="32.25" customHeight="1" thickBot="1">
      <c r="C1" s="357" t="s">
        <v>162</v>
      </c>
      <c r="D1" s="357"/>
      <c r="E1" s="357"/>
      <c r="F1" s="357"/>
      <c r="G1" s="357"/>
      <c r="H1" s="357"/>
      <c r="I1" s="357"/>
    </row>
    <row r="2" spans="1:11" ht="33" customHeight="1" thickBot="1">
      <c r="A2" s="2"/>
      <c r="B2" s="2"/>
      <c r="C2" s="358" t="s">
        <v>154</v>
      </c>
      <c r="D2" s="358"/>
      <c r="E2" s="358"/>
      <c r="F2" s="358"/>
      <c r="G2" s="358"/>
      <c r="H2" s="358"/>
      <c r="I2" s="359"/>
      <c r="J2" s="311"/>
      <c r="K2" s="2"/>
    </row>
    <row r="3" spans="1:11" ht="17.25" customHeight="1">
      <c r="A3" s="2"/>
      <c r="B3" s="2"/>
      <c r="C3" s="363" t="s">
        <v>1</v>
      </c>
      <c r="D3" s="364"/>
      <c r="E3" s="335"/>
      <c r="F3" s="336"/>
      <c r="G3" s="336"/>
      <c r="H3" s="336"/>
      <c r="I3" s="336"/>
      <c r="J3" s="337"/>
      <c r="K3" s="2"/>
    </row>
    <row r="4" spans="1:11" ht="17.25" customHeight="1">
      <c r="A4" s="2"/>
      <c r="B4" s="2"/>
      <c r="C4" s="331" t="s">
        <v>2</v>
      </c>
      <c r="D4" s="332"/>
      <c r="E4" s="107" t="s">
        <v>28</v>
      </c>
      <c r="F4" s="205"/>
      <c r="G4" s="360"/>
      <c r="H4" s="361"/>
      <c r="I4" s="361"/>
      <c r="J4" s="362"/>
      <c r="K4" s="2"/>
    </row>
    <row r="5" spans="1:14" ht="17.25" customHeight="1">
      <c r="A5" s="2"/>
      <c r="B5" s="2"/>
      <c r="C5" s="353" t="s">
        <v>12</v>
      </c>
      <c r="D5" s="354"/>
      <c r="E5" s="340"/>
      <c r="F5" s="341"/>
      <c r="G5" s="341"/>
      <c r="H5" s="341"/>
      <c r="I5" s="341"/>
      <c r="J5" s="350"/>
      <c r="K5" s="2"/>
      <c r="N5" s="218"/>
    </row>
    <row r="6" spans="1:11" ht="17.25" customHeight="1">
      <c r="A6" s="2"/>
      <c r="B6" s="2"/>
      <c r="C6" s="353" t="s">
        <v>11</v>
      </c>
      <c r="D6" s="354"/>
      <c r="E6" s="338" t="s">
        <v>13</v>
      </c>
      <c r="F6" s="339"/>
      <c r="G6" s="348"/>
      <c r="H6" s="349"/>
      <c r="I6" s="92" t="s">
        <v>47</v>
      </c>
      <c r="J6" s="85"/>
      <c r="K6" s="2"/>
    </row>
    <row r="7" spans="1:11" ht="17.25" customHeight="1">
      <c r="A7" s="2"/>
      <c r="B7" s="2"/>
      <c r="C7" s="331" t="s">
        <v>3</v>
      </c>
      <c r="D7" s="332"/>
      <c r="E7" s="340"/>
      <c r="F7" s="341"/>
      <c r="G7" s="341"/>
      <c r="H7" s="342"/>
      <c r="I7" s="93" t="s">
        <v>4</v>
      </c>
      <c r="J7" s="87"/>
      <c r="K7" s="2"/>
    </row>
    <row r="8" spans="1:11" ht="17.25" customHeight="1" thickBot="1">
      <c r="A8" s="2"/>
      <c r="B8" s="2"/>
      <c r="C8" s="333" t="s">
        <v>5</v>
      </c>
      <c r="D8" s="334"/>
      <c r="E8" s="343"/>
      <c r="F8" s="344"/>
      <c r="G8" s="344"/>
      <c r="H8" s="344"/>
      <c r="I8" s="344"/>
      <c r="J8" s="345"/>
      <c r="K8" s="2"/>
    </row>
    <row r="9" spans="1:11" ht="9" customHeight="1">
      <c r="A9" s="2"/>
      <c r="B9" s="2"/>
      <c r="C9" s="2"/>
      <c r="D9" s="4"/>
      <c r="E9" s="5"/>
      <c r="F9" s="6"/>
      <c r="G9" s="6"/>
      <c r="H9" s="6"/>
      <c r="I9" s="6"/>
      <c r="J9" s="35"/>
      <c r="K9" s="2"/>
    </row>
    <row r="10" spans="1:11" ht="16.5" customHeight="1" thickBot="1">
      <c r="A10" s="2"/>
      <c r="B10" s="2"/>
      <c r="C10" s="308" t="s">
        <v>161</v>
      </c>
      <c r="D10" s="2"/>
      <c r="E10" s="7"/>
      <c r="F10" s="312" t="s">
        <v>164</v>
      </c>
      <c r="G10" s="346" t="s">
        <v>165</v>
      </c>
      <c r="H10" s="347"/>
      <c r="I10" s="347"/>
      <c r="J10" s="347"/>
      <c r="K10" s="2"/>
    </row>
    <row r="11" spans="1:11" ht="22.5" customHeight="1" thickBot="1">
      <c r="A11" s="26"/>
      <c r="B11" s="237" t="s">
        <v>66</v>
      </c>
      <c r="C11" s="355" t="str">
        <f>'概要案内'!C18</f>
        <v>サイバーセキュリティ研修</v>
      </c>
      <c r="D11" s="356"/>
      <c r="E11" s="37"/>
      <c r="F11" s="38" t="s">
        <v>6</v>
      </c>
      <c r="G11" s="200" t="s">
        <v>25</v>
      </c>
      <c r="H11" s="38" t="s">
        <v>7</v>
      </c>
      <c r="I11" s="38" t="s">
        <v>8</v>
      </c>
      <c r="J11" s="40" t="s">
        <v>9</v>
      </c>
      <c r="K11" s="2"/>
    </row>
    <row r="12" spans="1:13" ht="15" customHeight="1">
      <c r="A12" s="2"/>
      <c r="B12" s="327"/>
      <c r="C12" s="116" t="s">
        <v>14</v>
      </c>
      <c r="D12" s="236">
        <f>'概要案内'!D21</f>
        <v>42719</v>
      </c>
      <c r="E12" s="74">
        <v>1</v>
      </c>
      <c r="F12" s="88"/>
      <c r="G12" s="90"/>
      <c r="H12" s="91"/>
      <c r="I12" s="91"/>
      <c r="J12" s="196"/>
      <c r="K12" s="2"/>
      <c r="M12" s="84"/>
    </row>
    <row r="13" spans="1:11" ht="15" customHeight="1">
      <c r="A13" s="2"/>
      <c r="B13" s="327"/>
      <c r="C13" s="156" t="s">
        <v>46</v>
      </c>
      <c r="D13" s="194" t="str">
        <f>'概要案内'!D22</f>
        <v>（木）</v>
      </c>
      <c r="E13" s="29">
        <v>2</v>
      </c>
      <c r="F13" s="88"/>
      <c r="G13" s="90"/>
      <c r="H13" s="91"/>
      <c r="I13" s="91"/>
      <c r="J13" s="197"/>
      <c r="K13" s="2"/>
    </row>
    <row r="14" spans="1:11" ht="15" customHeight="1">
      <c r="A14" s="2"/>
      <c r="B14" s="327"/>
      <c r="C14" s="117" t="s">
        <v>17</v>
      </c>
      <c r="D14" s="118" t="str">
        <f>'概要案内'!I19</f>
        <v>無料</v>
      </c>
      <c r="E14" s="29">
        <v>3</v>
      </c>
      <c r="F14" s="88"/>
      <c r="G14" s="90"/>
      <c r="H14" s="91"/>
      <c r="I14" s="91"/>
      <c r="J14" s="197"/>
      <c r="K14" s="2"/>
    </row>
    <row r="15" spans="1:11" ht="24" customHeight="1">
      <c r="A15" s="2"/>
      <c r="B15" s="327"/>
      <c r="C15" s="305" t="s">
        <v>149</v>
      </c>
      <c r="D15" s="118">
        <f>'概要案内'!I20</f>
        <v>5000</v>
      </c>
      <c r="E15" s="75">
        <v>4</v>
      </c>
      <c r="F15" s="103"/>
      <c r="G15" s="103"/>
      <c r="H15" s="86"/>
      <c r="I15" s="86"/>
      <c r="J15" s="198"/>
      <c r="K15" s="2"/>
    </row>
    <row r="16" spans="1:11" ht="24.75" customHeight="1">
      <c r="A16" s="2"/>
      <c r="B16" s="327"/>
      <c r="C16" s="306" t="s">
        <v>150</v>
      </c>
      <c r="D16" s="119">
        <f>D15*1.08</f>
        <v>5400</v>
      </c>
      <c r="E16" s="75">
        <v>5</v>
      </c>
      <c r="F16" s="103"/>
      <c r="G16" s="103"/>
      <c r="H16" s="86"/>
      <c r="I16" s="86"/>
      <c r="J16" s="198"/>
      <c r="K16" s="2"/>
    </row>
    <row r="17" spans="1:11" ht="15" customHeight="1" thickBot="1">
      <c r="A17" s="2"/>
      <c r="B17" s="327"/>
      <c r="C17" s="191"/>
      <c r="D17" s="122"/>
      <c r="E17" s="76">
        <v>6</v>
      </c>
      <c r="F17" s="104"/>
      <c r="G17" s="104"/>
      <c r="H17" s="89"/>
      <c r="I17" s="89"/>
      <c r="J17" s="199"/>
      <c r="K17" s="2"/>
    </row>
    <row r="18" spans="1:11" ht="19.5" customHeight="1" thickBot="1">
      <c r="A18" s="9"/>
      <c r="B18" s="328"/>
      <c r="C18" s="121" t="s">
        <v>20</v>
      </c>
      <c r="D18" s="31" t="s">
        <v>21</v>
      </c>
      <c r="E18" s="77"/>
      <c r="F18" s="98"/>
      <c r="G18" s="98"/>
      <c r="H18" s="99" t="s">
        <v>18</v>
      </c>
      <c r="I18" s="158"/>
      <c r="J18" s="160">
        <f>D15*I18</f>
        <v>0</v>
      </c>
      <c r="K18" s="2"/>
    </row>
    <row r="19" spans="1:11" ht="24.75" customHeight="1" thickBot="1">
      <c r="A19" s="9"/>
      <c r="B19" s="17"/>
      <c r="C19" s="308" t="s">
        <v>160</v>
      </c>
      <c r="D19" s="30"/>
      <c r="E19" s="80"/>
      <c r="F19" s="313" t="s">
        <v>163</v>
      </c>
      <c r="G19" s="351" t="s">
        <v>166</v>
      </c>
      <c r="H19" s="352"/>
      <c r="I19" s="352"/>
      <c r="J19" s="352"/>
      <c r="K19" s="2"/>
    </row>
    <row r="20" spans="1:11" ht="22.5" customHeight="1" thickBot="1">
      <c r="A20" s="28"/>
      <c r="B20" s="219" t="s">
        <v>67</v>
      </c>
      <c r="C20" s="329" t="str">
        <f>'概要案内'!C27</f>
        <v> IoTデバイス開発入門</v>
      </c>
      <c r="D20" s="330"/>
      <c r="E20" s="41"/>
      <c r="F20" s="42" t="s">
        <v>6</v>
      </c>
      <c r="G20" s="200" t="s">
        <v>26</v>
      </c>
      <c r="H20" s="42" t="s">
        <v>7</v>
      </c>
      <c r="I20" s="42" t="s">
        <v>8</v>
      </c>
      <c r="J20" s="43" t="s">
        <v>19</v>
      </c>
      <c r="K20" s="2"/>
    </row>
    <row r="21" spans="1:11" ht="15" customHeight="1">
      <c r="A21" s="2"/>
      <c r="B21" s="327"/>
      <c r="C21" s="116" t="s">
        <v>14</v>
      </c>
      <c r="D21" s="195" t="str">
        <f>'概要案内'!D30</f>
        <v>1月12日・13日</v>
      </c>
      <c r="E21" s="74">
        <v>1</v>
      </c>
      <c r="F21" s="88"/>
      <c r="G21" s="90"/>
      <c r="H21" s="91"/>
      <c r="I21" s="91"/>
      <c r="J21" s="196"/>
      <c r="K21" s="2"/>
    </row>
    <row r="22" spans="1:11" ht="15" customHeight="1">
      <c r="A22" s="2"/>
      <c r="B22" s="327"/>
      <c r="C22" s="156" t="s">
        <v>46</v>
      </c>
      <c r="D22" s="194" t="str">
        <f>'概要案内'!D31</f>
        <v>（木）・（金）</v>
      </c>
      <c r="E22" s="29">
        <v>2</v>
      </c>
      <c r="F22" s="88"/>
      <c r="G22" s="90"/>
      <c r="H22" s="91"/>
      <c r="I22" s="91"/>
      <c r="J22" s="197"/>
      <c r="K22" s="2"/>
    </row>
    <row r="23" spans="1:11" ht="15" customHeight="1">
      <c r="A23" s="2"/>
      <c r="B23" s="327"/>
      <c r="C23" s="117" t="s">
        <v>17</v>
      </c>
      <c r="D23" s="118" t="str">
        <f>'概要案内'!I28</f>
        <v>無料</v>
      </c>
      <c r="E23" s="29">
        <v>3</v>
      </c>
      <c r="F23" s="88"/>
      <c r="G23" s="90"/>
      <c r="H23" s="91"/>
      <c r="I23" s="91"/>
      <c r="J23" s="197"/>
      <c r="K23" s="2"/>
    </row>
    <row r="24" spans="1:11" ht="25.5" customHeight="1">
      <c r="A24" s="2"/>
      <c r="B24" s="327"/>
      <c r="C24" s="305" t="s">
        <v>149</v>
      </c>
      <c r="D24" s="118">
        <f>'概要案内'!I29</f>
        <v>5000</v>
      </c>
      <c r="E24" s="75">
        <v>4</v>
      </c>
      <c r="F24" s="103"/>
      <c r="G24" s="105"/>
      <c r="H24" s="86"/>
      <c r="I24" s="86"/>
      <c r="J24" s="198"/>
      <c r="K24" s="2"/>
    </row>
    <row r="25" spans="1:11" ht="25.5" customHeight="1">
      <c r="A25" s="2"/>
      <c r="B25" s="327"/>
      <c r="C25" s="306" t="s">
        <v>151</v>
      </c>
      <c r="D25" s="119">
        <f>D24*1.08</f>
        <v>5400</v>
      </c>
      <c r="E25" s="75">
        <v>5</v>
      </c>
      <c r="F25" s="103"/>
      <c r="G25" s="105"/>
      <c r="H25" s="86"/>
      <c r="I25" s="86"/>
      <c r="J25" s="198"/>
      <c r="K25" s="2"/>
    </row>
    <row r="26" spans="1:11" ht="15" customHeight="1" thickBot="1">
      <c r="A26" s="2"/>
      <c r="B26" s="327"/>
      <c r="C26" s="191"/>
      <c r="D26" s="122"/>
      <c r="E26" s="76">
        <v>6</v>
      </c>
      <c r="F26" s="104"/>
      <c r="G26" s="106"/>
      <c r="H26" s="89"/>
      <c r="I26" s="89"/>
      <c r="J26" s="199"/>
      <c r="K26" s="2"/>
    </row>
    <row r="27" spans="1:11" ht="15" customHeight="1" thickBot="1">
      <c r="A27" s="2"/>
      <c r="B27" s="328"/>
      <c r="C27" s="121" t="s">
        <v>20</v>
      </c>
      <c r="D27" s="31" t="s">
        <v>21</v>
      </c>
      <c r="E27" s="82"/>
      <c r="F27" s="78"/>
      <c r="G27" s="78"/>
      <c r="H27" s="79" t="s">
        <v>18</v>
      </c>
      <c r="I27" s="158"/>
      <c r="J27" s="159">
        <f>D24*I27</f>
        <v>0</v>
      </c>
      <c r="K27" s="2"/>
    </row>
    <row r="28" spans="1:11" ht="6" customHeight="1">
      <c r="A28" s="2"/>
      <c r="B28" s="17"/>
      <c r="C28" s="73"/>
      <c r="D28" s="73"/>
      <c r="E28" s="166"/>
      <c r="F28" s="35"/>
      <c r="G28" s="35"/>
      <c r="H28" s="166"/>
      <c r="I28" s="168"/>
      <c r="J28" s="167"/>
      <c r="K28" s="2"/>
    </row>
    <row r="29" spans="1:11" ht="21" customHeight="1" thickBot="1">
      <c r="A29" s="2"/>
      <c r="B29" s="182"/>
      <c r="D29" s="161"/>
      <c r="E29" s="162"/>
      <c r="F29" s="163"/>
      <c r="G29" s="164"/>
      <c r="H29" s="163"/>
      <c r="I29" s="163"/>
      <c r="J29" s="163"/>
      <c r="K29" s="2"/>
    </row>
    <row r="30" spans="1:11" ht="16.5" customHeight="1" thickBot="1">
      <c r="A30" s="2"/>
      <c r="B30" s="17"/>
      <c r="C30" s="17"/>
      <c r="D30" s="24"/>
      <c r="E30" s="8"/>
      <c r="F30" s="18"/>
      <c r="G30" s="45" t="s">
        <v>22</v>
      </c>
      <c r="H30" s="202" t="s">
        <v>23</v>
      </c>
      <c r="I30" s="203"/>
      <c r="J30" s="204" t="s">
        <v>24</v>
      </c>
      <c r="K30" s="2"/>
    </row>
    <row r="31" spans="1:11" ht="12.75">
      <c r="A31" s="2"/>
      <c r="B31" s="17"/>
      <c r="C31" s="17"/>
      <c r="D31" s="20"/>
      <c r="E31" s="8"/>
      <c r="F31" s="18"/>
      <c r="G31" s="19"/>
      <c r="H31" s="18"/>
      <c r="I31" s="18"/>
      <c r="J31" s="204" t="s">
        <v>65</v>
      </c>
      <c r="K31" s="2"/>
    </row>
    <row r="32" spans="1:11" ht="12.75">
      <c r="A32" s="2"/>
      <c r="B32" s="17"/>
      <c r="C32" s="17"/>
      <c r="D32" s="16"/>
      <c r="E32" s="8"/>
      <c r="F32" s="18"/>
      <c r="K32" s="2"/>
    </row>
    <row r="33" spans="1:11" ht="12.75">
      <c r="A33" s="9"/>
      <c r="B33" s="17"/>
      <c r="C33" s="17"/>
      <c r="D33" s="22"/>
      <c r="E33" s="23"/>
      <c r="F33" s="18"/>
      <c r="G33" s="19"/>
      <c r="H33" s="18"/>
      <c r="I33" s="18"/>
      <c r="J33" s="18"/>
      <c r="K33" s="2"/>
    </row>
    <row r="34" spans="1:11" ht="12.75">
      <c r="A34" s="9"/>
      <c r="B34" s="17"/>
      <c r="C34" s="17"/>
      <c r="D34" s="22"/>
      <c r="E34" s="23"/>
      <c r="F34" s="18"/>
      <c r="G34" s="19"/>
      <c r="H34" s="18"/>
      <c r="I34" s="18"/>
      <c r="J34" s="18"/>
      <c r="K34" s="2"/>
    </row>
    <row r="35" spans="1:11" ht="12.75">
      <c r="A35" s="9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9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</sheetData>
  <sheetProtection/>
  <mergeCells count="21">
    <mergeCell ref="C1:I1"/>
    <mergeCell ref="C2:I2"/>
    <mergeCell ref="G4:J4"/>
    <mergeCell ref="C3:D3"/>
    <mergeCell ref="C4:D4"/>
    <mergeCell ref="G6:H6"/>
    <mergeCell ref="E5:J5"/>
    <mergeCell ref="G19:J19"/>
    <mergeCell ref="C5:D5"/>
    <mergeCell ref="C6:D6"/>
    <mergeCell ref="C11:D11"/>
    <mergeCell ref="B21:B27"/>
    <mergeCell ref="B12:B18"/>
    <mergeCell ref="C20:D20"/>
    <mergeCell ref="C7:D7"/>
    <mergeCell ref="C8:D8"/>
    <mergeCell ref="E3:J3"/>
    <mergeCell ref="E6:F6"/>
    <mergeCell ref="E7:H7"/>
    <mergeCell ref="E8:J8"/>
    <mergeCell ref="G10:J10"/>
  </mergeCells>
  <hyperlinks>
    <hyperlink ref="B11" location="'J1'!Print_Area" display="J1"/>
    <hyperlink ref="B20" location="概要案内!A1" display="J2"/>
    <hyperlink ref="G10" r:id="rId1" display="http://www.nagisa.or.jp/training/2016/J1.pdf"/>
    <hyperlink ref="G19" r:id="rId2" display="http://www.nagisa.or.jp/training/2016/J2.pdf"/>
  </hyperlinks>
  <printOptions/>
  <pageMargins left="0.8661417322834646" right="0.2362204724409449" top="1.2598425196850394" bottom="0.5905511811023623" header="0.4330708661417323" footer="0.2755905511811024"/>
  <pageSetup horizontalDpi="600" verticalDpi="600" orientation="portrait" paperSize="9" r:id="rId6"/>
  <headerFooter alignWithMargins="0">
    <oddFooter>&amp;C&amp;P/&amp;N&amp;R&amp;6&amp;F　　&amp;A</oddFooter>
  </headerFooter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E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239" customWidth="1"/>
    <col min="2" max="2" width="22.875" style="239" customWidth="1"/>
    <col min="3" max="3" width="9.25390625" style="252" customWidth="1"/>
    <col min="4" max="4" width="52.25390625" style="239" customWidth="1"/>
    <col min="5" max="16384" width="9.00390625" style="239" customWidth="1"/>
  </cols>
  <sheetData>
    <row r="2" spans="1:4" ht="25.5" customHeight="1">
      <c r="A2" s="408" t="s">
        <v>90</v>
      </c>
      <c r="B2" s="408"/>
      <c r="C2" s="409"/>
      <c r="D2" s="409"/>
    </row>
    <row r="4" spans="1:3" ht="12.75">
      <c r="A4" s="240" t="s">
        <v>91</v>
      </c>
      <c r="B4" s="240"/>
      <c r="C4" s="241"/>
    </row>
    <row r="5" spans="1:4" ht="12.75">
      <c r="A5" s="242" t="s">
        <v>92</v>
      </c>
      <c r="B5" s="242"/>
      <c r="C5" s="243" t="s">
        <v>93</v>
      </c>
      <c r="D5" s="310" t="s">
        <v>158</v>
      </c>
    </row>
    <row r="6" spans="1:4" ht="12.75">
      <c r="A6" s="245" t="s">
        <v>94</v>
      </c>
      <c r="B6" s="242"/>
      <c r="C6" s="246" t="s">
        <v>83</v>
      </c>
      <c r="D6" s="244"/>
    </row>
    <row r="7" spans="1:4" ht="12.75">
      <c r="A7" s="245" t="s">
        <v>95</v>
      </c>
      <c r="B7" s="242"/>
      <c r="C7" s="246" t="s">
        <v>96</v>
      </c>
      <c r="D7" s="244"/>
    </row>
    <row r="8" spans="1:4" ht="12.75">
      <c r="A8" s="245"/>
      <c r="B8" s="242"/>
      <c r="C8" s="246"/>
      <c r="D8" s="244" t="s">
        <v>97</v>
      </c>
    </row>
    <row r="9" spans="1:4" ht="12.75">
      <c r="A9" s="245" t="s">
        <v>98</v>
      </c>
      <c r="B9" s="242"/>
      <c r="C9" s="243" t="s">
        <v>99</v>
      </c>
      <c r="D9" s="244"/>
    </row>
    <row r="10" spans="1:4" ht="12.75">
      <c r="A10" s="245" t="s">
        <v>100</v>
      </c>
      <c r="B10" s="242"/>
      <c r="C10" s="247" t="s">
        <v>101</v>
      </c>
      <c r="D10" s="244"/>
    </row>
    <row r="11" spans="1:4" ht="12.75">
      <c r="A11" s="245" t="s">
        <v>102</v>
      </c>
      <c r="B11" s="242"/>
      <c r="C11" s="246" t="s">
        <v>103</v>
      </c>
      <c r="D11" s="248"/>
    </row>
    <row r="12" spans="1:4" ht="12.75">
      <c r="A12" s="242" t="s">
        <v>104</v>
      </c>
      <c r="B12" s="242"/>
      <c r="C12" s="249" t="s">
        <v>105</v>
      </c>
      <c r="D12" s="250"/>
    </row>
    <row r="13" spans="2:3" ht="12.75">
      <c r="B13" s="251"/>
      <c r="C13" s="241"/>
    </row>
    <row r="14" spans="1:2" ht="12.75">
      <c r="A14" s="240" t="s">
        <v>106</v>
      </c>
      <c r="B14" s="240"/>
    </row>
    <row r="15" spans="1:4" ht="6" customHeight="1">
      <c r="A15" s="253"/>
      <c r="B15" s="410" t="s">
        <v>107</v>
      </c>
      <c r="C15" s="410"/>
      <c r="D15" s="410"/>
    </row>
    <row r="16" spans="1:4" ht="6" customHeight="1">
      <c r="A16" s="254"/>
      <c r="B16" s="410"/>
      <c r="C16" s="410"/>
      <c r="D16" s="410"/>
    </row>
    <row r="17" spans="1:4" ht="6" customHeight="1">
      <c r="A17" s="254"/>
      <c r="B17" s="410"/>
      <c r="C17" s="410"/>
      <c r="D17" s="410"/>
    </row>
    <row r="18" spans="1:4" ht="12.75">
      <c r="A18" s="255"/>
      <c r="B18" s="255"/>
      <c r="C18" s="255"/>
      <c r="D18" s="255"/>
    </row>
    <row r="19" spans="1:2" ht="12.75">
      <c r="A19" s="240" t="s">
        <v>108</v>
      </c>
      <c r="B19" s="256"/>
    </row>
    <row r="20" spans="1:4" ht="119.25" customHeight="1">
      <c r="A20" s="253"/>
      <c r="B20" s="411" t="s">
        <v>109</v>
      </c>
      <c r="C20" s="411"/>
      <c r="D20" s="411"/>
    </row>
    <row r="21" spans="1:4" ht="12.75">
      <c r="A21" s="257"/>
      <c r="B21" s="257"/>
      <c r="C21" s="257"/>
      <c r="D21" s="257"/>
    </row>
    <row r="22" spans="1:4" s="251" customFormat="1" ht="12.75">
      <c r="A22" s="240" t="s">
        <v>110</v>
      </c>
      <c r="B22" s="256"/>
      <c r="C22" s="241"/>
      <c r="D22" s="258" t="s">
        <v>111</v>
      </c>
    </row>
    <row r="23" ht="13.5" thickBot="1"/>
    <row r="24" spans="1:4" ht="18.75" customHeight="1">
      <c r="A24" s="259"/>
      <c r="B24" s="260" t="s">
        <v>112</v>
      </c>
      <c r="C24" s="261" t="s">
        <v>113</v>
      </c>
      <c r="D24" s="262" t="s">
        <v>114</v>
      </c>
    </row>
    <row r="25" spans="1:4" ht="57" customHeight="1">
      <c r="A25" s="259"/>
      <c r="B25" s="263" t="s">
        <v>115</v>
      </c>
      <c r="C25" s="264">
        <v>2.5</v>
      </c>
      <c r="D25" s="265" t="s">
        <v>116</v>
      </c>
    </row>
    <row r="26" spans="1:4" ht="75.75" customHeight="1">
      <c r="A26" s="266"/>
      <c r="B26" s="267" t="s">
        <v>117</v>
      </c>
      <c r="C26" s="264">
        <v>2.5</v>
      </c>
      <c r="D26" s="268" t="s">
        <v>118</v>
      </c>
    </row>
    <row r="27" spans="1:4" ht="58.5" customHeight="1">
      <c r="A27" s="266"/>
      <c r="B27" s="263" t="s">
        <v>119</v>
      </c>
      <c r="C27" s="264">
        <v>1</v>
      </c>
      <c r="D27" s="265" t="s">
        <v>120</v>
      </c>
    </row>
    <row r="28" spans="1:4" ht="18.75" customHeight="1" thickBot="1">
      <c r="A28" s="269"/>
      <c r="B28" s="270"/>
      <c r="C28" s="271">
        <f>SUM(C25:C27)</f>
        <v>6</v>
      </c>
      <c r="D28" s="272"/>
    </row>
    <row r="29" ht="13.5" customHeight="1"/>
    <row r="30" spans="1:3" s="244" customFormat="1" ht="12.75">
      <c r="A30" s="256" t="s">
        <v>121</v>
      </c>
      <c r="B30" s="256"/>
      <c r="C30" s="273"/>
    </row>
    <row r="31" spans="1:2" ht="12.75">
      <c r="A31" s="240"/>
      <c r="B31" s="251" t="s">
        <v>122</v>
      </c>
    </row>
    <row r="32" spans="1:2" ht="12.75">
      <c r="A32" s="240"/>
      <c r="B32" s="240"/>
    </row>
    <row r="33" spans="1:2" ht="12.75">
      <c r="A33" s="240" t="s">
        <v>123</v>
      </c>
      <c r="B33" s="240"/>
    </row>
    <row r="34" spans="1:2" ht="12.75">
      <c r="A34" s="240"/>
      <c r="B34" s="251" t="s">
        <v>124</v>
      </c>
    </row>
    <row r="35" spans="1:2" ht="12.75">
      <c r="A35" s="240"/>
      <c r="B35" s="274"/>
    </row>
    <row r="36" spans="1:2" ht="12.75">
      <c r="A36" s="240"/>
      <c r="B36" s="274"/>
    </row>
    <row r="37" spans="1:2" ht="12.75">
      <c r="A37" s="240"/>
      <c r="B37" s="240"/>
    </row>
    <row r="40" ht="12.75">
      <c r="B40" s="275" t="s">
        <v>125</v>
      </c>
    </row>
    <row r="41" spans="1:4" ht="13.5">
      <c r="A41" s="276"/>
      <c r="B41" s="276"/>
      <c r="C41" s="277"/>
      <c r="D41" s="277"/>
    </row>
    <row r="42" spans="1:5" ht="13.5" customHeight="1">
      <c r="A42" s="412"/>
      <c r="B42" s="412"/>
      <c r="C42" s="412"/>
      <c r="D42" s="412"/>
      <c r="E42" s="412"/>
    </row>
    <row r="43" ht="13.5"/>
    <row r="44" spans="1:2" ht="13.5">
      <c r="A44" s="278"/>
      <c r="B44" s="278"/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100" ht="12.75">
      <c r="B100" s="275" t="s">
        <v>126</v>
      </c>
    </row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</sheetData>
  <sheetProtection/>
  <mergeCells count="4">
    <mergeCell ref="A2:D2"/>
    <mergeCell ref="B15:D17"/>
    <mergeCell ref="B20:D20"/>
    <mergeCell ref="A42:E42"/>
  </mergeCells>
  <printOptions horizontalCentered="1"/>
  <pageMargins left="0.8661417322834646" right="0.2362204724409449" top="1.2598425196850394" bottom="0.5905511811023623" header="0.4330708661417323" footer="0.2755905511811024"/>
  <pageSetup fitToHeight="3" fitToWidth="1" horizontalDpi="600" verticalDpi="600" orientation="portrait" paperSize="9" scale="97" r:id="rId2"/>
  <headerFooter alignWithMargins="0">
    <oddFooter>&amp;C&amp;P/&amp;N&amp;R&amp;6&amp;F　　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32"/>
  <sheetViews>
    <sheetView zoomScalePageLayoutView="0" workbookViewId="0" topLeftCell="A1">
      <selection activeCell="B18" sqref="B18:D18"/>
    </sheetView>
  </sheetViews>
  <sheetFormatPr defaultColWidth="9.00390625" defaultRowHeight="13.5"/>
  <cols>
    <col min="1" max="1" width="3.625" style="0" customWidth="1"/>
    <col min="2" max="2" width="30.625" style="0" customWidth="1"/>
    <col min="3" max="3" width="8.00390625" style="0" customWidth="1"/>
    <col min="4" max="4" width="47.625" style="0" customWidth="1"/>
  </cols>
  <sheetData>
    <row r="1" spans="1:4" ht="12.75">
      <c r="A1" s="279"/>
      <c r="B1" s="279"/>
      <c r="C1" s="280"/>
      <c r="D1" s="279"/>
    </row>
    <row r="2" spans="1:4" ht="36.75" customHeight="1">
      <c r="A2" s="281"/>
      <c r="B2" s="413" t="s">
        <v>127</v>
      </c>
      <c r="C2" s="414"/>
      <c r="D2" s="414"/>
    </row>
    <row r="3" spans="1:4" ht="10.5" customHeight="1">
      <c r="A3" s="243"/>
      <c r="B3" s="243"/>
      <c r="C3" s="282"/>
      <c r="D3" s="243"/>
    </row>
    <row r="4" spans="1:4" ht="18" customHeight="1">
      <c r="A4" s="283" t="s">
        <v>91</v>
      </c>
      <c r="B4" s="243"/>
      <c r="C4" s="282"/>
      <c r="D4" s="243"/>
    </row>
    <row r="5" spans="1:4" ht="15" customHeight="1">
      <c r="A5" s="243"/>
      <c r="B5" s="284" t="s">
        <v>92</v>
      </c>
      <c r="C5" s="284" t="s">
        <v>64</v>
      </c>
      <c r="D5" s="243" t="s">
        <v>159</v>
      </c>
    </row>
    <row r="6" spans="1:4" ht="15" customHeight="1">
      <c r="A6" s="243"/>
      <c r="B6" s="285" t="s">
        <v>94</v>
      </c>
      <c r="C6" s="285" t="s">
        <v>128</v>
      </c>
      <c r="D6" s="243"/>
    </row>
    <row r="7" spans="1:4" ht="15" customHeight="1">
      <c r="A7" s="243"/>
      <c r="B7" s="285" t="s">
        <v>95</v>
      </c>
      <c r="C7" s="286" t="s">
        <v>129</v>
      </c>
      <c r="D7" s="243"/>
    </row>
    <row r="8" spans="1:4" ht="15" customHeight="1">
      <c r="A8" s="243"/>
      <c r="B8" s="285"/>
      <c r="C8" s="286" t="s">
        <v>130</v>
      </c>
      <c r="D8" s="243"/>
    </row>
    <row r="9" spans="1:4" ht="15" customHeight="1">
      <c r="A9" s="243"/>
      <c r="B9" s="285" t="s">
        <v>98</v>
      </c>
      <c r="C9" s="287" t="s">
        <v>131</v>
      </c>
      <c r="D9" s="243"/>
    </row>
    <row r="10" spans="1:4" ht="15" customHeight="1">
      <c r="A10" s="243"/>
      <c r="B10" s="285" t="s">
        <v>100</v>
      </c>
      <c r="C10" s="288" t="s">
        <v>132</v>
      </c>
      <c r="D10" s="243"/>
    </row>
    <row r="11" spans="1:4" ht="15" customHeight="1">
      <c r="A11" s="243"/>
      <c r="B11" s="285" t="s">
        <v>133</v>
      </c>
      <c r="C11" s="288" t="s">
        <v>134</v>
      </c>
      <c r="D11" s="243"/>
    </row>
    <row r="12" spans="1:4" ht="15" customHeight="1">
      <c r="A12" s="243"/>
      <c r="B12" s="285" t="s">
        <v>135</v>
      </c>
      <c r="C12" s="288" t="s">
        <v>136</v>
      </c>
      <c r="D12" s="243"/>
    </row>
    <row r="13" spans="1:4" ht="12.75">
      <c r="A13" s="243"/>
      <c r="B13" s="243"/>
      <c r="C13" s="243"/>
      <c r="D13" s="243"/>
    </row>
    <row r="14" spans="1:4" ht="18" customHeight="1">
      <c r="A14" s="283" t="s">
        <v>106</v>
      </c>
      <c r="B14" s="243"/>
      <c r="C14" s="282"/>
      <c r="D14" s="243"/>
    </row>
    <row r="15" spans="1:4" ht="22.5" customHeight="1">
      <c r="A15" s="243"/>
      <c r="B15" s="415" t="s">
        <v>137</v>
      </c>
      <c r="C15" s="415"/>
      <c r="D15" s="415"/>
    </row>
    <row r="16" spans="1:4" ht="12.75">
      <c r="A16" s="243"/>
      <c r="B16" s="243"/>
      <c r="C16" s="243"/>
      <c r="D16" s="243"/>
    </row>
    <row r="17" spans="1:4" ht="17.25" customHeight="1">
      <c r="A17" s="289" t="s">
        <v>108</v>
      </c>
      <c r="B17" s="290"/>
      <c r="C17" s="291"/>
      <c r="D17" s="292"/>
    </row>
    <row r="18" spans="1:4" ht="40.5" customHeight="1">
      <c r="A18" s="290"/>
      <c r="B18" s="416" t="s">
        <v>138</v>
      </c>
      <c r="C18" s="416"/>
      <c r="D18" s="416"/>
    </row>
    <row r="19" spans="1:4" ht="18" customHeight="1">
      <c r="A19" s="289" t="s">
        <v>110</v>
      </c>
      <c r="B19" s="290"/>
      <c r="C19" s="293"/>
      <c r="D19" s="290"/>
    </row>
    <row r="20" spans="1:4" ht="87" customHeight="1">
      <c r="A20" s="294"/>
      <c r="B20" s="417" t="s">
        <v>139</v>
      </c>
      <c r="C20" s="418"/>
      <c r="D20" s="418"/>
    </row>
    <row r="21" spans="1:4" ht="18" customHeight="1">
      <c r="A21" s="294"/>
      <c r="B21" s="295" t="s">
        <v>140</v>
      </c>
      <c r="C21" s="296"/>
      <c r="D21" s="296"/>
    </row>
    <row r="22" spans="1:4" ht="18" customHeight="1">
      <c r="A22" s="294"/>
      <c r="B22" s="295" t="s">
        <v>141</v>
      </c>
      <c r="C22" s="296"/>
      <c r="D22" s="296"/>
    </row>
    <row r="23" spans="1:4" ht="18" customHeight="1">
      <c r="A23" s="294"/>
      <c r="B23" s="296" t="s">
        <v>157</v>
      </c>
      <c r="C23" s="296"/>
      <c r="D23" s="296"/>
    </row>
    <row r="24" spans="1:4" ht="18" customHeight="1">
      <c r="A24" s="294"/>
      <c r="B24" s="295" t="s">
        <v>142</v>
      </c>
      <c r="C24" s="296"/>
      <c r="D24" s="296"/>
    </row>
    <row r="25" spans="1:4" ht="18" customHeight="1">
      <c r="A25" s="294"/>
      <c r="B25" s="295" t="s">
        <v>143</v>
      </c>
      <c r="C25" s="296"/>
      <c r="D25" s="296"/>
    </row>
    <row r="26" spans="1:4" ht="18" customHeight="1">
      <c r="A26" s="294"/>
      <c r="B26" s="295" t="s">
        <v>144</v>
      </c>
      <c r="C26" s="296"/>
      <c r="D26" s="296"/>
    </row>
    <row r="27" spans="1:4" s="44" customFormat="1" ht="15.75">
      <c r="A27" s="297"/>
      <c r="B27" s="298" t="s">
        <v>145</v>
      </c>
      <c r="C27" s="299"/>
      <c r="D27" s="300"/>
    </row>
    <row r="28" spans="1:4" s="44" customFormat="1" ht="15.75">
      <c r="A28" s="297"/>
      <c r="B28" s="295" t="s">
        <v>146</v>
      </c>
      <c r="C28" s="299"/>
      <c r="D28" s="300"/>
    </row>
    <row r="29" spans="1:4" ht="18" customHeight="1">
      <c r="A29" s="283" t="s">
        <v>147</v>
      </c>
      <c r="B29" s="290"/>
      <c r="C29" s="301"/>
      <c r="D29" s="294"/>
    </row>
    <row r="30" spans="1:4" ht="18" customHeight="1">
      <c r="A30" s="297"/>
      <c r="B30" s="302" t="s">
        <v>148</v>
      </c>
      <c r="C30" s="294"/>
      <c r="D30" s="294"/>
    </row>
    <row r="31" spans="1:4" ht="12.75">
      <c r="A31" s="297"/>
      <c r="B31" s="303"/>
      <c r="C31" s="294"/>
      <c r="D31" s="294"/>
    </row>
    <row r="32" spans="1:4" ht="12.75">
      <c r="A32" s="297"/>
      <c r="B32" s="304"/>
      <c r="C32" s="294"/>
      <c r="D32" s="294"/>
    </row>
  </sheetData>
  <sheetProtection/>
  <mergeCells count="4">
    <mergeCell ref="B2:D2"/>
    <mergeCell ref="B15:D15"/>
    <mergeCell ref="B18:D18"/>
    <mergeCell ref="B20:D20"/>
  </mergeCells>
  <printOptions/>
  <pageMargins left="0.8661417322834646" right="0.2362204724409449" top="1.2598425196850394" bottom="0.5905511811023623" header="0.4330708661417323" footer="0.2755905511811024"/>
  <pageSetup horizontalDpi="600" verticalDpi="600" orientation="portrait" paperSize="9" r:id="rId1"/>
  <headerFooter alignWithMargins="0">
    <oddFooter>&amp;C&amp;P/&amp;N&amp;R&amp;6&amp;F　　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25390625" style="1" customWidth="1"/>
    <col min="3" max="3" width="7.25390625" style="1" customWidth="1"/>
    <col min="4" max="4" width="30.25390625" style="1" customWidth="1"/>
    <col min="5" max="5" width="6.50390625" style="1" customWidth="1"/>
    <col min="6" max="6" width="1.75390625" style="1" customWidth="1"/>
    <col min="7" max="7" width="8.875" style="1" customWidth="1"/>
    <col min="8" max="8" width="8.50390625" style="1" customWidth="1"/>
    <col min="9" max="9" width="18.75390625" style="1" customWidth="1"/>
    <col min="10" max="10" width="2.50390625" style="2" customWidth="1"/>
    <col min="11" max="11" width="1.4921875" style="1" customWidth="1"/>
    <col min="12" max="12" width="1.12109375" style="1" customWidth="1"/>
    <col min="13" max="16384" width="8.875" style="1" customWidth="1"/>
  </cols>
  <sheetData>
    <row r="1" spans="2:4" ht="16.5" customHeight="1">
      <c r="B1" s="211" t="s">
        <v>72</v>
      </c>
      <c r="C1" s="211"/>
      <c r="D1" s="211"/>
    </row>
    <row r="2" spans="2:12" ht="34.5" customHeight="1">
      <c r="B2" s="319" t="s">
        <v>73</v>
      </c>
      <c r="C2" s="320"/>
      <c r="D2" s="320"/>
      <c r="E2" s="320"/>
      <c r="F2" s="320"/>
      <c r="G2" s="320"/>
      <c r="H2" s="320"/>
      <c r="I2" s="320"/>
      <c r="J2" s="102"/>
      <c r="K2" s="2"/>
      <c r="L2" s="2"/>
    </row>
    <row r="3" spans="2:12" ht="4.5" customHeight="1">
      <c r="B3" s="184"/>
      <c r="C3" s="184"/>
      <c r="D3" s="185"/>
      <c r="E3" s="184"/>
      <c r="F3" s="184"/>
      <c r="G3" s="184"/>
      <c r="H3" s="184"/>
      <c r="I3" s="184"/>
      <c r="J3" s="3"/>
      <c r="K3" s="2"/>
      <c r="L3" s="2"/>
    </row>
    <row r="4" spans="2:12" ht="80.25" customHeight="1">
      <c r="B4" s="326" t="s">
        <v>89</v>
      </c>
      <c r="C4" s="326"/>
      <c r="D4" s="326"/>
      <c r="E4" s="326"/>
      <c r="F4" s="326"/>
      <c r="G4" s="326"/>
      <c r="H4" s="326"/>
      <c r="I4" s="326"/>
      <c r="J4" s="3"/>
      <c r="K4" s="2"/>
      <c r="L4" s="2"/>
    </row>
    <row r="5" spans="2:12" ht="3" customHeight="1">
      <c r="B5" s="210"/>
      <c r="C5" s="210"/>
      <c r="D5" s="210"/>
      <c r="E5" s="210"/>
      <c r="F5" s="210"/>
      <c r="G5" s="210"/>
      <c r="H5" s="210"/>
      <c r="I5" s="210"/>
      <c r="J5" s="3"/>
      <c r="K5" s="2"/>
      <c r="L5" s="2"/>
    </row>
    <row r="6" spans="2:12" ht="3.75" customHeight="1">
      <c r="B6" s="210"/>
      <c r="C6" s="210"/>
      <c r="D6" s="210"/>
      <c r="E6" s="210"/>
      <c r="F6" s="210"/>
      <c r="G6" s="210"/>
      <c r="H6" s="210"/>
      <c r="I6" s="210"/>
      <c r="J6" s="3"/>
      <c r="K6" s="2"/>
      <c r="L6" s="2"/>
    </row>
    <row r="7" spans="2:12" ht="13.5" customHeight="1">
      <c r="B7" s="210"/>
      <c r="C7" s="210"/>
      <c r="D7" s="210"/>
      <c r="E7" s="210"/>
      <c r="F7" s="210"/>
      <c r="G7" s="210"/>
      <c r="H7" s="210"/>
      <c r="I7" s="210"/>
      <c r="J7" s="3"/>
      <c r="K7" s="2"/>
      <c r="L7" s="2"/>
    </row>
    <row r="8" spans="2:12" ht="10.5" customHeight="1">
      <c r="B8" s="210"/>
      <c r="C8" s="210"/>
      <c r="D8" s="210"/>
      <c r="E8" s="210"/>
      <c r="F8" s="210"/>
      <c r="G8" s="210"/>
      <c r="H8" s="210"/>
      <c r="I8" s="210"/>
      <c r="J8" s="3"/>
      <c r="K8" s="2"/>
      <c r="L8" s="2"/>
    </row>
    <row r="9" spans="2:12" ht="13.5" customHeight="1">
      <c r="B9" s="210"/>
      <c r="C9" s="210"/>
      <c r="D9" s="210"/>
      <c r="E9" s="210"/>
      <c r="F9" s="210"/>
      <c r="G9" s="210"/>
      <c r="H9" s="210"/>
      <c r="I9" s="210"/>
      <c r="J9" s="3"/>
      <c r="K9" s="2"/>
      <c r="L9" s="2"/>
    </row>
    <row r="10" spans="2:12" ht="13.5" customHeight="1">
      <c r="B10" s="210"/>
      <c r="C10" s="210"/>
      <c r="D10" s="210"/>
      <c r="E10" s="210"/>
      <c r="F10" s="210"/>
      <c r="G10" s="210"/>
      <c r="H10" s="210"/>
      <c r="I10" s="210"/>
      <c r="J10" s="3"/>
      <c r="K10" s="2"/>
      <c r="L10" s="2"/>
    </row>
    <row r="11" spans="2:12" ht="13.5" customHeight="1">
      <c r="B11" s="210"/>
      <c r="C11" s="210"/>
      <c r="D11" s="210"/>
      <c r="E11" s="210"/>
      <c r="F11" s="210"/>
      <c r="G11" s="210"/>
      <c r="H11" s="210"/>
      <c r="I11" s="210"/>
      <c r="J11" s="3"/>
      <c r="K11" s="2"/>
      <c r="L11" s="2"/>
    </row>
    <row r="12" spans="2:12" ht="13.5" customHeight="1">
      <c r="B12" s="210"/>
      <c r="C12" s="210"/>
      <c r="D12" s="210"/>
      <c r="E12" s="210"/>
      <c r="F12" s="210"/>
      <c r="G12" s="210"/>
      <c r="H12" s="210"/>
      <c r="I12" s="210"/>
      <c r="J12" s="3"/>
      <c r="K12" s="2"/>
      <c r="L12" s="2"/>
    </row>
    <row r="13" spans="2:12" ht="6.75" customHeight="1">
      <c r="B13" s="210"/>
      <c r="C13" s="210"/>
      <c r="D13" s="210"/>
      <c r="E13" s="210"/>
      <c r="F13" s="210"/>
      <c r="G13" s="210"/>
      <c r="H13" s="210"/>
      <c r="I13" s="210"/>
      <c r="J13" s="3"/>
      <c r="K13" s="2"/>
      <c r="L13" s="2"/>
    </row>
    <row r="14" spans="2:12" ht="7.5" customHeight="1">
      <c r="B14" s="210"/>
      <c r="C14" s="210"/>
      <c r="D14" s="210"/>
      <c r="E14" s="210"/>
      <c r="F14" s="210"/>
      <c r="G14" s="210"/>
      <c r="H14" s="210"/>
      <c r="I14" s="210"/>
      <c r="J14" s="3"/>
      <c r="K14" s="2"/>
      <c r="L14" s="2"/>
    </row>
    <row r="15" spans="2:12" ht="5.25" customHeight="1">
      <c r="B15" s="210"/>
      <c r="C15" s="210"/>
      <c r="D15" s="210"/>
      <c r="E15" s="210"/>
      <c r="F15" s="210"/>
      <c r="G15" s="210"/>
      <c r="H15" s="210"/>
      <c r="I15" s="210"/>
      <c r="J15" s="3"/>
      <c r="K15" s="2"/>
      <c r="L15" s="2"/>
    </row>
    <row r="16" spans="2:12" ht="7.5" customHeight="1">
      <c r="B16" s="183"/>
      <c r="C16" s="183"/>
      <c r="D16" s="209"/>
      <c r="E16" s="183"/>
      <c r="F16" s="183"/>
      <c r="G16" s="183"/>
      <c r="H16" s="183"/>
      <c r="I16" s="183"/>
      <c r="J16" s="3"/>
      <c r="K16" s="2"/>
      <c r="L16" s="2"/>
    </row>
    <row r="17" spans="2:12" ht="6.75" customHeight="1" thickBot="1">
      <c r="B17" s="2"/>
      <c r="C17" s="3"/>
      <c r="D17" s="3"/>
      <c r="E17" s="3"/>
      <c r="F17" s="3"/>
      <c r="G17" s="3"/>
      <c r="H17" s="3"/>
      <c r="I17" s="3"/>
      <c r="J17" s="3"/>
      <c r="K17" s="2"/>
      <c r="L17" s="2"/>
    </row>
    <row r="18" spans="2:12" ht="19.5" customHeight="1" thickBot="1">
      <c r="B18" s="237" t="s">
        <v>66</v>
      </c>
      <c r="C18" s="324" t="s">
        <v>74</v>
      </c>
      <c r="D18" s="324"/>
      <c r="E18" s="325"/>
      <c r="F18" s="316" t="s">
        <v>15</v>
      </c>
      <c r="G18" s="317"/>
      <c r="H18" s="318"/>
      <c r="I18" s="94" t="s">
        <v>16</v>
      </c>
      <c r="J18" s="26"/>
      <c r="K18" s="26"/>
      <c r="L18" s="26"/>
    </row>
    <row r="19" spans="2:14" ht="15" customHeight="1">
      <c r="B19" s="101"/>
      <c r="C19" s="173" t="s">
        <v>48</v>
      </c>
      <c r="D19" s="223" t="s">
        <v>81</v>
      </c>
      <c r="E19" s="174"/>
      <c r="F19" s="175"/>
      <c r="G19" s="180" t="s">
        <v>10</v>
      </c>
      <c r="H19" s="176"/>
      <c r="I19" s="177" t="s">
        <v>63</v>
      </c>
      <c r="J19" s="3"/>
      <c r="K19" s="2"/>
      <c r="L19" s="2"/>
      <c r="M19" s="193"/>
      <c r="N19" s="84"/>
    </row>
    <row r="20" spans="2:12" ht="15" customHeight="1">
      <c r="B20" s="95"/>
      <c r="C20" s="137" t="s">
        <v>58</v>
      </c>
      <c r="D20" s="208" t="s">
        <v>83</v>
      </c>
      <c r="E20" s="108"/>
      <c r="F20" s="124"/>
      <c r="G20" s="179" t="s">
        <v>84</v>
      </c>
      <c r="H20" s="125"/>
      <c r="I20" s="126">
        <v>5000</v>
      </c>
      <c r="K20" s="2"/>
      <c r="L20" s="2"/>
    </row>
    <row r="21" spans="2:12" ht="15" customHeight="1">
      <c r="B21" s="95"/>
      <c r="C21" s="138" t="s">
        <v>14</v>
      </c>
      <c r="D21" s="235">
        <v>42719</v>
      </c>
      <c r="E21" s="108"/>
      <c r="F21" s="124"/>
      <c r="G21" s="172"/>
      <c r="H21" s="206"/>
      <c r="I21" s="207"/>
      <c r="K21" s="2"/>
      <c r="L21" s="2"/>
    </row>
    <row r="22" spans="2:12" ht="15" customHeight="1">
      <c r="B22" s="95"/>
      <c r="C22" s="201" t="s">
        <v>59</v>
      </c>
      <c r="D22" s="225" t="s">
        <v>78</v>
      </c>
      <c r="E22" s="109"/>
      <c r="F22" s="220"/>
      <c r="G22" s="221"/>
      <c r="H22" s="224"/>
      <c r="I22" s="222"/>
      <c r="K22" s="2"/>
      <c r="L22" s="2"/>
    </row>
    <row r="23" spans="2:12" ht="15" customHeight="1">
      <c r="B23" s="95"/>
      <c r="C23" s="138" t="s">
        <v>49</v>
      </c>
      <c r="D23" s="226" t="s">
        <v>76</v>
      </c>
      <c r="E23" s="109"/>
      <c r="F23" s="124"/>
      <c r="G23" s="181"/>
      <c r="H23" s="172"/>
      <c r="I23" s="169"/>
      <c r="J23" s="25"/>
      <c r="K23" s="2"/>
      <c r="L23" s="2"/>
    </row>
    <row r="24" spans="2:12" ht="15" customHeight="1">
      <c r="B24" s="96"/>
      <c r="C24" s="138" t="s">
        <v>50</v>
      </c>
      <c r="D24" s="227" t="s">
        <v>82</v>
      </c>
      <c r="E24" s="109"/>
      <c r="F24" s="129"/>
      <c r="G24" s="181"/>
      <c r="H24" s="172"/>
      <c r="I24" s="170"/>
      <c r="J24" s="14"/>
      <c r="K24" s="2"/>
      <c r="L24" s="2"/>
    </row>
    <row r="25" spans="2:12" ht="15" customHeight="1" thickBot="1">
      <c r="B25" s="97"/>
      <c r="C25" s="139" t="s">
        <v>51</v>
      </c>
      <c r="D25" s="112" t="s">
        <v>155</v>
      </c>
      <c r="E25" s="113"/>
      <c r="F25" s="130"/>
      <c r="G25" s="186"/>
      <c r="H25" s="131"/>
      <c r="I25" s="132"/>
      <c r="J25" s="10"/>
      <c r="K25" s="9"/>
      <c r="L25" s="9"/>
    </row>
    <row r="26" spans="2:12" ht="8.25" customHeight="1" thickBot="1">
      <c r="B26" s="36"/>
      <c r="I26" s="71"/>
      <c r="J26" s="10"/>
      <c r="K26" s="9"/>
      <c r="L26" s="9"/>
    </row>
    <row r="27" spans="2:12" ht="19.5" customHeight="1" thickBot="1">
      <c r="B27" s="219" t="s">
        <v>67</v>
      </c>
      <c r="C27" s="321" t="s">
        <v>75</v>
      </c>
      <c r="D27" s="322"/>
      <c r="E27" s="323"/>
      <c r="F27" s="316" t="s">
        <v>15</v>
      </c>
      <c r="G27" s="317"/>
      <c r="H27" s="318"/>
      <c r="I27" s="94" t="s">
        <v>16</v>
      </c>
      <c r="J27" s="27"/>
      <c r="K27" s="28"/>
      <c r="L27" s="28"/>
    </row>
    <row r="28" spans="2:12" ht="30" customHeight="1">
      <c r="B28" s="100"/>
      <c r="C28" s="173" t="s">
        <v>57</v>
      </c>
      <c r="D28" s="233" t="s">
        <v>77</v>
      </c>
      <c r="E28" s="178"/>
      <c r="F28" s="175"/>
      <c r="G28" s="180" t="s">
        <v>10</v>
      </c>
      <c r="H28" s="176"/>
      <c r="I28" s="177" t="s">
        <v>63</v>
      </c>
      <c r="K28" s="2"/>
      <c r="L28" s="2"/>
    </row>
    <row r="29" spans="2:12" ht="15" customHeight="1">
      <c r="B29" s="95"/>
      <c r="C29" s="137" t="s">
        <v>58</v>
      </c>
      <c r="D29" s="208" t="s">
        <v>60</v>
      </c>
      <c r="E29" s="108"/>
      <c r="F29" s="124"/>
      <c r="G29" s="179" t="s">
        <v>84</v>
      </c>
      <c r="H29" s="125"/>
      <c r="I29" s="126">
        <v>5000</v>
      </c>
      <c r="J29" s="14"/>
      <c r="K29" s="2"/>
      <c r="L29" s="2"/>
    </row>
    <row r="30" spans="2:12" ht="15" customHeight="1">
      <c r="B30" s="95"/>
      <c r="C30" s="138" t="s">
        <v>14</v>
      </c>
      <c r="D30" s="234" t="s">
        <v>167</v>
      </c>
      <c r="E30" s="108"/>
      <c r="F30" s="133"/>
      <c r="G30" s="125"/>
      <c r="H30" s="125"/>
      <c r="I30" s="127"/>
      <c r="J30" s="14"/>
      <c r="K30" s="2"/>
      <c r="L30" s="2"/>
    </row>
    <row r="31" spans="2:12" ht="15" customHeight="1">
      <c r="B31" s="95"/>
      <c r="C31" s="201" t="s">
        <v>59</v>
      </c>
      <c r="D31" s="225" t="s">
        <v>68</v>
      </c>
      <c r="E31" s="114"/>
      <c r="F31" s="133"/>
      <c r="G31" s="179"/>
      <c r="H31" s="128"/>
      <c r="I31" s="157"/>
      <c r="J31" s="14"/>
      <c r="K31" s="2"/>
      <c r="L31" s="2"/>
    </row>
    <row r="32" spans="2:12" ht="15" customHeight="1">
      <c r="B32" s="95"/>
      <c r="C32" s="138" t="s">
        <v>49</v>
      </c>
      <c r="D32" s="110" t="s">
        <v>61</v>
      </c>
      <c r="E32" s="114"/>
      <c r="F32" s="133"/>
      <c r="G32" s="171"/>
      <c r="H32" s="172"/>
      <c r="I32" s="170"/>
      <c r="J32" s="14"/>
      <c r="K32" s="2"/>
      <c r="L32" s="2"/>
    </row>
    <row r="33" spans="2:12" ht="15" customHeight="1">
      <c r="B33" s="95"/>
      <c r="C33" s="138" t="s">
        <v>50</v>
      </c>
      <c r="D33" s="111" t="s">
        <v>62</v>
      </c>
      <c r="E33" s="114"/>
      <c r="F33" s="133"/>
      <c r="G33" s="181"/>
      <c r="H33" s="172"/>
      <c r="I33" s="170"/>
      <c r="J33" s="15"/>
      <c r="K33" s="2"/>
      <c r="L33" s="2"/>
    </row>
    <row r="34" spans="2:12" ht="15" customHeight="1" thickBot="1">
      <c r="B34" s="97"/>
      <c r="C34" s="139" t="s">
        <v>51</v>
      </c>
      <c r="D34" s="112" t="s">
        <v>156</v>
      </c>
      <c r="E34" s="115"/>
      <c r="F34" s="134"/>
      <c r="G34" s="186"/>
      <c r="H34" s="135"/>
      <c r="I34" s="136"/>
      <c r="J34" s="15"/>
      <c r="K34" s="2"/>
      <c r="L34" s="2"/>
    </row>
    <row r="35" spans="2:12" ht="5.25" customHeight="1">
      <c r="B35" s="36"/>
      <c r="I35" s="71"/>
      <c r="J35" s="10"/>
      <c r="K35" s="9"/>
      <c r="L35" s="9"/>
    </row>
    <row r="36" spans="2:12" ht="3" customHeight="1">
      <c r="B36" s="36"/>
      <c r="I36" s="71"/>
      <c r="J36" s="10"/>
      <c r="K36" s="9"/>
      <c r="L36" s="9"/>
    </row>
    <row r="37" spans="3:12" ht="12.75">
      <c r="C37" s="228" t="s">
        <v>79</v>
      </c>
      <c r="L37" s="2"/>
    </row>
    <row r="38" spans="3:12" ht="12.75">
      <c r="C38" s="213" t="s">
        <v>86</v>
      </c>
      <c r="L38" s="2"/>
    </row>
    <row r="39" spans="3:12" ht="12.75">
      <c r="C39" s="213" t="s">
        <v>85</v>
      </c>
      <c r="L39" s="2"/>
    </row>
    <row r="40" spans="3:12" ht="12.75" customHeight="1">
      <c r="C40" s="213"/>
      <c r="L40" s="2"/>
    </row>
    <row r="41" spans="1:12" ht="12.75" customHeight="1">
      <c r="A41" s="2"/>
      <c r="B41" s="13"/>
      <c r="C41" s="229" t="s">
        <v>80</v>
      </c>
      <c r="D41" s="3"/>
      <c r="E41" s="3"/>
      <c r="F41" s="3"/>
      <c r="G41" s="3"/>
      <c r="H41" s="3"/>
      <c r="I41" s="12"/>
      <c r="L41" s="2"/>
    </row>
    <row r="42" spans="1:12" ht="12.75">
      <c r="A42" s="2"/>
      <c r="B42" s="21"/>
      <c r="C42" s="213" t="s">
        <v>87</v>
      </c>
      <c r="D42" s="12"/>
      <c r="E42" s="12"/>
      <c r="F42" s="12"/>
      <c r="G42" s="12"/>
      <c r="H42" s="12"/>
      <c r="I42" s="12"/>
      <c r="L42" s="2"/>
    </row>
    <row r="43" spans="1:12" ht="12.75">
      <c r="A43" s="2"/>
      <c r="B43" s="21"/>
      <c r="C43" s="212" t="s">
        <v>88</v>
      </c>
      <c r="D43" s="12"/>
      <c r="E43" s="12"/>
      <c r="F43" s="12"/>
      <c r="G43" s="12"/>
      <c r="H43" s="12"/>
      <c r="I43" s="12"/>
      <c r="L43" s="2"/>
    </row>
    <row r="44" spans="1:12" ht="12.75">
      <c r="A44" s="2"/>
      <c r="B44" s="21"/>
      <c r="C44" s="213"/>
      <c r="D44" s="12"/>
      <c r="E44" s="12"/>
      <c r="F44" s="12"/>
      <c r="G44" s="12"/>
      <c r="H44" s="12"/>
      <c r="I44" s="12"/>
      <c r="L44" s="2"/>
    </row>
    <row r="45" spans="1:12" ht="12.75">
      <c r="A45" s="2"/>
      <c r="B45" s="21"/>
      <c r="C45" s="213"/>
      <c r="D45" s="12"/>
      <c r="E45" s="12"/>
      <c r="F45" s="12"/>
      <c r="G45" s="12"/>
      <c r="H45" s="12"/>
      <c r="I45" s="12"/>
      <c r="L45" s="2"/>
    </row>
    <row r="46" spans="1:12" ht="12.75">
      <c r="A46" s="2"/>
      <c r="B46" s="2"/>
      <c r="C46" s="213"/>
      <c r="D46" s="238"/>
      <c r="L46" s="2"/>
    </row>
    <row r="47" spans="1:12" ht="12.75">
      <c r="A47" s="2"/>
      <c r="B47" s="2"/>
      <c r="C47" s="213"/>
      <c r="L47" s="2"/>
    </row>
    <row r="48" spans="1:12" ht="12.75">
      <c r="A48" s="2"/>
      <c r="B48" s="2"/>
      <c r="C48" s="213"/>
      <c r="L48" s="2"/>
    </row>
    <row r="49" spans="1:12" ht="12.75">
      <c r="A49" s="2"/>
      <c r="B49" s="2"/>
      <c r="C49" s="213"/>
      <c r="L49" s="2"/>
    </row>
    <row r="50" spans="3:12" ht="12.75">
      <c r="C50" s="213"/>
      <c r="L50" s="2"/>
    </row>
    <row r="51" spans="3:12" ht="12.75">
      <c r="C51" s="213"/>
      <c r="L51" s="2"/>
    </row>
    <row r="52" spans="3:12" ht="12.75">
      <c r="C52" s="213"/>
      <c r="L52" s="2"/>
    </row>
    <row r="53" spans="3:12" ht="12.75">
      <c r="C53" s="213"/>
      <c r="L53" s="2"/>
    </row>
    <row r="54" spans="3:12" ht="12.75">
      <c r="C54" s="212"/>
      <c r="L54" s="2"/>
    </row>
    <row r="55" ht="12.75">
      <c r="L55" s="2"/>
    </row>
    <row r="56" ht="12.75">
      <c r="L56" s="2"/>
    </row>
    <row r="57" ht="12.75">
      <c r="L57" s="2"/>
    </row>
    <row r="58" ht="12.75">
      <c r="L58" s="2"/>
    </row>
    <row r="59" ht="12.75">
      <c r="L59" s="2"/>
    </row>
    <row r="60" ht="12.75">
      <c r="L60" s="2"/>
    </row>
    <row r="61" ht="12.75">
      <c r="L61" s="2"/>
    </row>
    <row r="62" ht="12.75">
      <c r="L62" s="2"/>
    </row>
    <row r="63" ht="12.75">
      <c r="L63" s="2"/>
    </row>
    <row r="64" ht="12.75">
      <c r="L64" s="2"/>
    </row>
    <row r="65" ht="12.75">
      <c r="L65" s="2"/>
    </row>
    <row r="66" ht="12.75">
      <c r="L66" s="2"/>
    </row>
    <row r="67" ht="12.75">
      <c r="L67" s="2"/>
    </row>
    <row r="68" ht="12.75">
      <c r="L68" s="2"/>
    </row>
    <row r="69" ht="12.75">
      <c r="L69" s="2"/>
    </row>
    <row r="70" ht="12.75">
      <c r="L70" s="2"/>
    </row>
    <row r="71" ht="12.75">
      <c r="L71" s="2"/>
    </row>
  </sheetData>
  <sheetProtection/>
  <mergeCells count="6">
    <mergeCell ref="F18:H18"/>
    <mergeCell ref="F27:H27"/>
    <mergeCell ref="B2:I2"/>
    <mergeCell ref="C27:E27"/>
    <mergeCell ref="C18:E18"/>
    <mergeCell ref="B4:I4"/>
  </mergeCells>
  <hyperlinks>
    <hyperlink ref="B27" location="概要案内!A1" display="J2"/>
    <hyperlink ref="B18" location="'J1'!Print_Area" display="J1"/>
  </hyperlinks>
  <printOptions/>
  <pageMargins left="0.8661417322834646" right="0.2362204724409449" top="1.2598425196850394" bottom="0.5905511811023623" header="0.4330708661417323" footer="0.2755905511811024"/>
  <pageSetup horizontalDpi="600" verticalDpi="600" orientation="portrait" paperSize="9" r:id="rId2"/>
  <headerFooter alignWithMargins="0">
    <oddFooter>&amp;C&amp;P/&amp;N&amp;R&amp;6&amp;F　　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1"/>
  <sheetViews>
    <sheetView zoomScalePageLayoutView="0" workbookViewId="0" topLeftCell="A1">
      <selection activeCell="E3" sqref="E3:I3"/>
    </sheetView>
  </sheetViews>
  <sheetFormatPr defaultColWidth="9.00390625" defaultRowHeight="13.5"/>
  <cols>
    <col min="1" max="1" width="1.875" style="1" customWidth="1"/>
    <col min="2" max="2" width="4.75390625" style="1" customWidth="1"/>
    <col min="3" max="3" width="12.50390625" style="1" customWidth="1"/>
    <col min="4" max="4" width="13.25390625" style="1" customWidth="1"/>
    <col min="5" max="5" width="3.875" style="1" customWidth="1"/>
    <col min="6" max="6" width="12.75390625" style="1" customWidth="1"/>
    <col min="7" max="7" width="11.625" style="1" customWidth="1"/>
    <col min="8" max="8" width="5.625" style="1" customWidth="1"/>
    <col min="9" max="9" width="5.50390625" style="1" customWidth="1"/>
    <col min="10" max="10" width="10.875" style="1" customWidth="1"/>
    <col min="11" max="11" width="12.75390625" style="1" customWidth="1"/>
    <col min="12" max="12" width="2.00390625" style="1" customWidth="1"/>
    <col min="13" max="13" width="4.625" style="1" customWidth="1"/>
    <col min="14" max="14" width="12.875" style="1" customWidth="1"/>
    <col min="15" max="15" width="11.25390625" style="1" customWidth="1"/>
    <col min="16" max="16384" width="8.875" style="1" customWidth="1"/>
  </cols>
  <sheetData>
    <row r="1" spans="2:11" ht="22.5" customHeight="1" thickBot="1">
      <c r="B1" s="365" t="s">
        <v>53</v>
      </c>
      <c r="C1" s="365"/>
      <c r="D1" s="365"/>
      <c r="E1" s="365"/>
      <c r="F1" s="365"/>
      <c r="G1" s="365"/>
      <c r="H1" s="365"/>
      <c r="I1" s="365"/>
      <c r="J1" s="365"/>
      <c r="K1" s="365"/>
    </row>
    <row r="2" spans="3:15" ht="20.25" customHeight="1" thickBot="1">
      <c r="C2" s="217" t="s">
        <v>71</v>
      </c>
      <c r="D2" s="217"/>
      <c r="E2" s="140"/>
      <c r="F2" s="140"/>
      <c r="G2" s="140"/>
      <c r="H2" s="140"/>
      <c r="I2" s="140"/>
      <c r="J2" s="141"/>
      <c r="K2" s="143">
        <f>O4</f>
        <v>0</v>
      </c>
      <c r="L2" s="2"/>
      <c r="N2" s="215"/>
      <c r="O2" s="216"/>
    </row>
    <row r="3" spans="2:14" ht="19.5" customHeight="1" thickBot="1">
      <c r="B3" s="2"/>
      <c r="C3" s="366" t="s">
        <v>1</v>
      </c>
      <c r="D3" s="367"/>
      <c r="E3" s="374">
        <f>'申込書'!E3</f>
        <v>0</v>
      </c>
      <c r="F3" s="375"/>
      <c r="G3" s="375"/>
      <c r="H3" s="375"/>
      <c r="I3" s="375"/>
      <c r="J3" s="147" t="s">
        <v>54</v>
      </c>
      <c r="K3" s="146"/>
      <c r="L3" s="2"/>
      <c r="N3" s="69"/>
    </row>
    <row r="4" spans="2:15" ht="26.25" customHeight="1" thickBot="1">
      <c r="B4" s="2"/>
      <c r="C4" s="370" t="s">
        <v>2</v>
      </c>
      <c r="D4" s="371"/>
      <c r="E4" s="315" t="str">
        <f>'申込書'!E4</f>
        <v>〒</v>
      </c>
      <c r="F4" s="314">
        <f>'申込書'!F4</f>
        <v>0</v>
      </c>
      <c r="G4" s="378">
        <f>'申込書'!G4</f>
        <v>0</v>
      </c>
      <c r="H4" s="379"/>
      <c r="I4" s="379"/>
      <c r="J4" s="379"/>
      <c r="K4" s="380"/>
      <c r="L4" s="2"/>
      <c r="N4" s="70" t="s">
        <v>52</v>
      </c>
      <c r="O4" s="83"/>
    </row>
    <row r="5" spans="2:14" ht="19.5" customHeight="1">
      <c r="B5" s="2"/>
      <c r="C5" s="372" t="s">
        <v>12</v>
      </c>
      <c r="D5" s="373"/>
      <c r="E5" s="373">
        <f>'申込書'!E5</f>
        <v>0</v>
      </c>
      <c r="F5" s="387"/>
      <c r="G5" s="387"/>
      <c r="H5" s="387"/>
      <c r="I5" s="387"/>
      <c r="J5" s="387"/>
      <c r="K5" s="388"/>
      <c r="L5" s="2"/>
      <c r="N5" s="69"/>
    </row>
    <row r="6" spans="2:14" ht="19.5" customHeight="1">
      <c r="B6" s="2"/>
      <c r="C6" s="372" t="s">
        <v>11</v>
      </c>
      <c r="D6" s="373"/>
      <c r="E6" s="373" t="s">
        <v>13</v>
      </c>
      <c r="F6" s="392"/>
      <c r="G6" s="381">
        <f>'申込書'!G6</f>
        <v>0</v>
      </c>
      <c r="H6" s="382"/>
      <c r="I6" s="145" t="s">
        <v>27</v>
      </c>
      <c r="J6" s="144">
        <f>'申込書'!J6</f>
        <v>0</v>
      </c>
      <c r="K6" s="142" t="s">
        <v>31</v>
      </c>
      <c r="L6" s="2"/>
      <c r="N6" s="69"/>
    </row>
    <row r="7" spans="2:14" ht="19.5" customHeight="1" thickBot="1">
      <c r="B7" s="2"/>
      <c r="C7" s="376" t="s">
        <v>3</v>
      </c>
      <c r="D7" s="377"/>
      <c r="E7" s="389">
        <f>'申込書'!E7</f>
        <v>0</v>
      </c>
      <c r="F7" s="390"/>
      <c r="G7" s="390"/>
      <c r="H7" s="391"/>
      <c r="I7" s="232" t="s">
        <v>4</v>
      </c>
      <c r="J7" s="385">
        <f>'申込書'!J7</f>
        <v>0</v>
      </c>
      <c r="K7" s="386"/>
      <c r="L7" s="2"/>
      <c r="N7" s="69"/>
    </row>
    <row r="8" spans="2:14" ht="14.25" customHeight="1">
      <c r="B8" s="2"/>
      <c r="C8" s="4"/>
      <c r="D8" s="4"/>
      <c r="E8" s="5"/>
      <c r="F8" s="46"/>
      <c r="G8" s="44"/>
      <c r="H8" s="44"/>
      <c r="I8" s="44"/>
      <c r="J8" s="44"/>
      <c r="K8" s="44"/>
      <c r="L8" s="2"/>
      <c r="N8" s="69"/>
    </row>
    <row r="9" spans="2:14" ht="24.75" customHeight="1" thickBot="1">
      <c r="B9" s="47"/>
      <c r="C9" s="48"/>
      <c r="D9" s="49"/>
      <c r="E9" s="50" t="s">
        <v>32</v>
      </c>
      <c r="F9" s="51">
        <f>F11+F12</f>
        <v>0</v>
      </c>
      <c r="G9" s="52" t="s">
        <v>33</v>
      </c>
      <c r="H9" s="53" t="s">
        <v>34</v>
      </c>
      <c r="I9" s="54"/>
      <c r="J9" s="55"/>
      <c r="K9" s="55"/>
      <c r="L9" s="2"/>
      <c r="N9" s="69"/>
    </row>
    <row r="10" spans="2:14" ht="11.25" customHeight="1">
      <c r="B10" s="47"/>
      <c r="C10" s="48"/>
      <c r="D10" s="56"/>
      <c r="E10" s="57"/>
      <c r="F10" s="54"/>
      <c r="G10" s="54"/>
      <c r="H10" s="54"/>
      <c r="I10" s="54"/>
      <c r="J10" s="55"/>
      <c r="K10" s="55"/>
      <c r="L10" s="2"/>
      <c r="N10" s="69"/>
    </row>
    <row r="11" spans="2:14" ht="15" customHeight="1">
      <c r="B11" s="47"/>
      <c r="C11" s="58"/>
      <c r="D11" s="58" t="s">
        <v>35</v>
      </c>
      <c r="E11" s="60"/>
      <c r="F11" s="187">
        <f>J26+J35</f>
        <v>0</v>
      </c>
      <c r="G11" s="61" t="s">
        <v>0</v>
      </c>
      <c r="H11" s="54"/>
      <c r="I11" s="54"/>
      <c r="J11" s="55"/>
      <c r="K11" s="55"/>
      <c r="L11" s="2"/>
      <c r="N11" s="69"/>
    </row>
    <row r="12" spans="2:14" ht="15" customHeight="1">
      <c r="B12" s="47"/>
      <c r="C12" s="48"/>
      <c r="D12" s="56"/>
      <c r="E12" s="59"/>
      <c r="F12" s="62">
        <f>F11*0.08</f>
        <v>0</v>
      </c>
      <c r="G12" s="61" t="s">
        <v>36</v>
      </c>
      <c r="H12" s="54"/>
      <c r="I12" s="54"/>
      <c r="J12" s="55"/>
      <c r="K12" s="55"/>
      <c r="L12" s="2"/>
      <c r="N12" s="69"/>
    </row>
    <row r="13" spans="2:14" ht="15" customHeight="1" thickBot="1">
      <c r="B13" s="47"/>
      <c r="C13" s="63" t="s">
        <v>37</v>
      </c>
      <c r="D13" s="56"/>
      <c r="E13" s="64"/>
      <c r="F13" s="61"/>
      <c r="G13" s="61"/>
      <c r="H13" s="54"/>
      <c r="I13" s="54"/>
      <c r="J13" s="55"/>
      <c r="K13" s="55"/>
      <c r="L13" s="2"/>
      <c r="N13" s="69"/>
    </row>
    <row r="14" spans="2:15" ht="15" customHeight="1" thickBot="1">
      <c r="B14" s="47"/>
      <c r="C14" s="63" t="s">
        <v>38</v>
      </c>
      <c r="D14" s="56"/>
      <c r="E14" s="399">
        <f>O14</f>
        <v>0</v>
      </c>
      <c r="F14" s="399"/>
      <c r="G14" s="399"/>
      <c r="H14" s="54"/>
      <c r="I14" s="54"/>
      <c r="J14" s="55"/>
      <c r="K14" s="55"/>
      <c r="L14" s="2"/>
      <c r="N14" s="70" t="s">
        <v>45</v>
      </c>
      <c r="O14" s="165"/>
    </row>
    <row r="15" spans="2:12" ht="15" customHeight="1">
      <c r="B15" s="47"/>
      <c r="C15" s="63" t="s">
        <v>39</v>
      </c>
      <c r="D15" s="56"/>
      <c r="E15" s="64" t="s">
        <v>40</v>
      </c>
      <c r="F15" s="61"/>
      <c r="G15" s="61" t="s">
        <v>41</v>
      </c>
      <c r="H15" s="54" t="s">
        <v>42</v>
      </c>
      <c r="I15" s="65"/>
      <c r="J15" s="55"/>
      <c r="K15" s="55"/>
      <c r="L15" s="2"/>
    </row>
    <row r="16" spans="2:12" ht="15" customHeight="1">
      <c r="B16" s="47"/>
      <c r="C16" s="63" t="s">
        <v>43</v>
      </c>
      <c r="D16" s="56"/>
      <c r="E16" s="64" t="s">
        <v>55</v>
      </c>
      <c r="F16" s="61"/>
      <c r="G16" s="61"/>
      <c r="I16" s="231" t="s">
        <v>70</v>
      </c>
      <c r="J16" s="55"/>
      <c r="K16" s="55"/>
      <c r="L16" s="2"/>
    </row>
    <row r="17" spans="2:12" ht="15" customHeight="1">
      <c r="B17" s="47"/>
      <c r="C17" s="48"/>
      <c r="D17" s="56"/>
      <c r="E17" s="66"/>
      <c r="F17" s="67" t="s">
        <v>44</v>
      </c>
      <c r="G17" s="68" t="s">
        <v>56</v>
      </c>
      <c r="I17" s="2"/>
      <c r="J17" s="55"/>
      <c r="K17" s="55"/>
      <c r="L17" s="2"/>
    </row>
    <row r="18" spans="2:12" ht="10.5" customHeight="1" thickBot="1">
      <c r="B18" s="214"/>
      <c r="C18" s="2"/>
      <c r="D18" s="2"/>
      <c r="E18" s="7"/>
      <c r="F18" s="2"/>
      <c r="G18" s="2"/>
      <c r="H18" s="2"/>
      <c r="I18" s="2"/>
      <c r="J18" s="2"/>
      <c r="K18" s="2"/>
      <c r="L18" s="2"/>
    </row>
    <row r="19" spans="2:12" ht="25.5" customHeight="1" thickBot="1">
      <c r="B19" s="219" t="str">
        <f>'申込書'!B11</f>
        <v>J1</v>
      </c>
      <c r="C19" s="397" t="str">
        <f>'申込書'!C11</f>
        <v>サイバーセキュリティ研修</v>
      </c>
      <c r="D19" s="398"/>
      <c r="E19" s="37"/>
      <c r="F19" s="38" t="s">
        <v>6</v>
      </c>
      <c r="G19" s="39" t="s">
        <v>29</v>
      </c>
      <c r="H19" s="38" t="s">
        <v>7</v>
      </c>
      <c r="I19" s="230" t="s">
        <v>23</v>
      </c>
      <c r="J19" s="383" t="s">
        <v>69</v>
      </c>
      <c r="K19" s="384"/>
      <c r="L19" s="2"/>
    </row>
    <row r="20" spans="2:12" ht="15.75" customHeight="1">
      <c r="B20" s="327"/>
      <c r="C20" s="148" t="s">
        <v>14</v>
      </c>
      <c r="D20" s="309">
        <f>'申込書'!D12</f>
        <v>42719</v>
      </c>
      <c r="E20" s="74">
        <v>1</v>
      </c>
      <c r="F20" s="149">
        <f>'申込書'!F12</f>
        <v>0</v>
      </c>
      <c r="G20" s="150">
        <f>'申込書'!G12</f>
        <v>0</v>
      </c>
      <c r="H20" s="74">
        <f>'申込書'!H12</f>
        <v>0</v>
      </c>
      <c r="I20" s="74">
        <f>'申込書'!I12</f>
        <v>0</v>
      </c>
      <c r="J20" s="406"/>
      <c r="K20" s="407"/>
      <c r="L20" s="2"/>
    </row>
    <row r="21" spans="2:12" ht="15.75" customHeight="1">
      <c r="B21" s="327"/>
      <c r="C21" s="188" t="s">
        <v>17</v>
      </c>
      <c r="D21" s="118" t="str">
        <f>'申込書'!D14</f>
        <v>無料</v>
      </c>
      <c r="E21" s="29">
        <v>2</v>
      </c>
      <c r="F21" s="149">
        <f>'申込書'!F13</f>
        <v>0</v>
      </c>
      <c r="G21" s="150">
        <f>'申込書'!G13</f>
        <v>0</v>
      </c>
      <c r="H21" s="74">
        <f>'申込書'!H13</f>
        <v>0</v>
      </c>
      <c r="I21" s="74">
        <f>'申込書'!I13</f>
        <v>0</v>
      </c>
      <c r="J21" s="368"/>
      <c r="K21" s="369"/>
      <c r="L21" s="2"/>
    </row>
    <row r="22" spans="2:12" ht="24" customHeight="1">
      <c r="B22" s="327"/>
      <c r="C22" s="307" t="s">
        <v>149</v>
      </c>
      <c r="D22" s="118">
        <f>'申込書'!D15</f>
        <v>5000</v>
      </c>
      <c r="E22" s="29">
        <v>3</v>
      </c>
      <c r="F22" s="149">
        <f>'申込書'!F14</f>
        <v>0</v>
      </c>
      <c r="G22" s="150">
        <f>'申込書'!G14</f>
        <v>0</v>
      </c>
      <c r="H22" s="74">
        <f>'申込書'!H14</f>
        <v>0</v>
      </c>
      <c r="I22" s="74">
        <f>'申込書'!I14</f>
        <v>0</v>
      </c>
      <c r="J22" s="368"/>
      <c r="K22" s="369"/>
      <c r="L22" s="2"/>
    </row>
    <row r="23" spans="2:12" ht="24" customHeight="1">
      <c r="B23" s="327"/>
      <c r="C23" s="307" t="s">
        <v>152</v>
      </c>
      <c r="D23" s="119">
        <f>'申込書'!D16</f>
        <v>5400</v>
      </c>
      <c r="E23" s="75">
        <v>4</v>
      </c>
      <c r="F23" s="149">
        <f>'申込書'!F15</f>
        <v>0</v>
      </c>
      <c r="G23" s="150">
        <f>'申込書'!G15</f>
        <v>0</v>
      </c>
      <c r="H23" s="74">
        <f>'申込書'!H15</f>
        <v>0</v>
      </c>
      <c r="I23" s="74">
        <f>'申込書'!I15</f>
        <v>0</v>
      </c>
      <c r="J23" s="368"/>
      <c r="K23" s="369"/>
      <c r="L23" s="2"/>
    </row>
    <row r="24" spans="2:12" ht="15.75" customHeight="1">
      <c r="B24" s="327"/>
      <c r="C24" s="188"/>
      <c r="D24" s="119">
        <f>'申込書'!D17</f>
        <v>0</v>
      </c>
      <c r="E24" s="75">
        <v>5</v>
      </c>
      <c r="F24" s="149">
        <f>'申込書'!F16</f>
        <v>0</v>
      </c>
      <c r="G24" s="150">
        <f>'申込書'!G16</f>
        <v>0</v>
      </c>
      <c r="H24" s="74">
        <f>'申込書'!H16</f>
        <v>0</v>
      </c>
      <c r="I24" s="74">
        <f>'申込書'!I16</f>
        <v>0</v>
      </c>
      <c r="J24" s="368"/>
      <c r="K24" s="369"/>
      <c r="L24" s="2"/>
    </row>
    <row r="25" spans="2:12" ht="15.75" customHeight="1" thickBot="1">
      <c r="B25" s="327"/>
      <c r="C25" s="151"/>
      <c r="D25" s="123"/>
      <c r="E25" s="76">
        <v>6</v>
      </c>
      <c r="F25" s="152">
        <f>'申込書'!F17</f>
        <v>0</v>
      </c>
      <c r="G25" s="153">
        <f>'申込書'!G17</f>
        <v>0</v>
      </c>
      <c r="H25" s="78">
        <f>'申込書'!H17</f>
        <v>0</v>
      </c>
      <c r="I25" s="78">
        <f>'申込書'!I17</f>
        <v>0</v>
      </c>
      <c r="J25" s="400"/>
      <c r="K25" s="401"/>
      <c r="L25" s="2"/>
    </row>
    <row r="26" spans="2:12" ht="17.25" customHeight="1" thickBot="1">
      <c r="B26" s="328"/>
      <c r="C26" s="72" t="s">
        <v>30</v>
      </c>
      <c r="D26" s="31" t="s">
        <v>21</v>
      </c>
      <c r="E26" s="77"/>
      <c r="F26" s="78"/>
      <c r="G26" s="78"/>
      <c r="H26" s="79" t="s">
        <v>18</v>
      </c>
      <c r="I26" s="189">
        <f>'申込書'!I18</f>
        <v>0</v>
      </c>
      <c r="J26" s="404">
        <f>'申込書'!J18</f>
        <v>0</v>
      </c>
      <c r="K26" s="405"/>
      <c r="L26" s="2"/>
    </row>
    <row r="27" spans="2:12" ht="6.75" customHeight="1" thickBot="1">
      <c r="B27" s="11"/>
      <c r="C27" s="73"/>
      <c r="D27" s="192"/>
      <c r="E27" s="80"/>
      <c r="F27" s="81"/>
      <c r="G27" s="81"/>
      <c r="H27" s="81"/>
      <c r="I27" s="81"/>
      <c r="J27" s="81"/>
      <c r="K27" s="81"/>
      <c r="L27" s="2"/>
    </row>
    <row r="28" spans="2:12" ht="31.5" customHeight="1" thickBot="1">
      <c r="B28" s="219" t="str">
        <f>'申込書'!B20</f>
        <v>J2</v>
      </c>
      <c r="C28" s="395" t="str">
        <f>'申込書'!C20</f>
        <v> IoTデバイス開発入門</v>
      </c>
      <c r="D28" s="396"/>
      <c r="E28" s="41"/>
      <c r="F28" s="42" t="s">
        <v>6</v>
      </c>
      <c r="G28" s="39" t="s">
        <v>29</v>
      </c>
      <c r="H28" s="42" t="s">
        <v>7</v>
      </c>
      <c r="I28" s="230" t="s">
        <v>23</v>
      </c>
      <c r="J28" s="383" t="s">
        <v>69</v>
      </c>
      <c r="K28" s="384"/>
      <c r="L28" s="2"/>
    </row>
    <row r="29" spans="2:12" ht="15.75" customHeight="1">
      <c r="B29" s="327"/>
      <c r="C29" s="148" t="s">
        <v>14</v>
      </c>
      <c r="D29" s="120" t="str">
        <f>'申込書'!D21</f>
        <v>1月12日・13日</v>
      </c>
      <c r="E29" s="74">
        <v>1</v>
      </c>
      <c r="F29" s="149">
        <f>'申込書'!F21</f>
        <v>0</v>
      </c>
      <c r="G29" s="150">
        <f>'申込書'!G21</f>
        <v>0</v>
      </c>
      <c r="H29" s="74">
        <f>'申込書'!H21</f>
        <v>0</v>
      </c>
      <c r="I29" s="74">
        <f>'申込書'!I21</f>
        <v>0</v>
      </c>
      <c r="J29" s="393"/>
      <c r="K29" s="394"/>
      <c r="L29" s="2"/>
    </row>
    <row r="30" spans="2:12" ht="15" customHeight="1">
      <c r="B30" s="327"/>
      <c r="C30" s="188" t="s">
        <v>17</v>
      </c>
      <c r="D30" s="118" t="str">
        <f>'申込書'!D23</f>
        <v>無料</v>
      </c>
      <c r="E30" s="29">
        <v>2</v>
      </c>
      <c r="F30" s="149">
        <f>'申込書'!F22</f>
        <v>0</v>
      </c>
      <c r="G30" s="150">
        <f>'申込書'!G22</f>
        <v>0</v>
      </c>
      <c r="H30" s="74">
        <f>'申込書'!H22</f>
        <v>0</v>
      </c>
      <c r="I30" s="74">
        <f>'申込書'!I22</f>
        <v>0</v>
      </c>
      <c r="J30" s="393"/>
      <c r="K30" s="394"/>
      <c r="L30" s="2"/>
    </row>
    <row r="31" spans="2:12" ht="24" customHeight="1">
      <c r="B31" s="327"/>
      <c r="C31" s="307" t="s">
        <v>149</v>
      </c>
      <c r="D31" s="118">
        <f>'申込書'!D24</f>
        <v>5000</v>
      </c>
      <c r="E31" s="29">
        <v>3</v>
      </c>
      <c r="F31" s="149">
        <f>'申込書'!F23</f>
        <v>0</v>
      </c>
      <c r="G31" s="150">
        <f>'申込書'!G23</f>
        <v>0</v>
      </c>
      <c r="H31" s="74">
        <f>'申込書'!H23</f>
        <v>0</v>
      </c>
      <c r="I31" s="74">
        <f>'申込書'!I23</f>
        <v>0</v>
      </c>
      <c r="J31" s="393"/>
      <c r="K31" s="394"/>
      <c r="L31" s="2"/>
    </row>
    <row r="32" spans="2:12" ht="24" customHeight="1">
      <c r="B32" s="327"/>
      <c r="C32" s="307" t="s">
        <v>153</v>
      </c>
      <c r="D32" s="119">
        <f>'申込書'!D25</f>
        <v>5400</v>
      </c>
      <c r="E32" s="75">
        <v>4</v>
      </c>
      <c r="F32" s="149">
        <f>'申込書'!F24</f>
        <v>0</v>
      </c>
      <c r="G32" s="150">
        <f>'申込書'!G24</f>
        <v>0</v>
      </c>
      <c r="H32" s="74">
        <f>'申込書'!H24</f>
        <v>0</v>
      </c>
      <c r="I32" s="74">
        <f>'申込書'!I24</f>
        <v>0</v>
      </c>
      <c r="J32" s="393"/>
      <c r="K32" s="394"/>
      <c r="L32" s="2"/>
    </row>
    <row r="33" spans="2:12" ht="15" customHeight="1">
      <c r="B33" s="327"/>
      <c r="C33" s="188"/>
      <c r="D33" s="119">
        <f>'申込書'!D26</f>
        <v>0</v>
      </c>
      <c r="E33" s="75">
        <v>5</v>
      </c>
      <c r="F33" s="149">
        <f>'申込書'!F25</f>
        <v>0</v>
      </c>
      <c r="G33" s="150">
        <f>'申込書'!G25</f>
        <v>0</v>
      </c>
      <c r="H33" s="74">
        <f>'申込書'!H25</f>
        <v>0</v>
      </c>
      <c r="I33" s="74">
        <f>'申込書'!I25</f>
        <v>0</v>
      </c>
      <c r="J33" s="393"/>
      <c r="K33" s="394"/>
      <c r="L33" s="2"/>
    </row>
    <row r="34" spans="2:12" ht="15" customHeight="1" thickBot="1">
      <c r="B34" s="327"/>
      <c r="C34" s="151"/>
      <c r="D34" s="123"/>
      <c r="E34" s="76">
        <v>6</v>
      </c>
      <c r="F34" s="154">
        <f>'申込書'!F26</f>
        <v>0</v>
      </c>
      <c r="G34" s="155">
        <f>'申込書'!G26</f>
        <v>0</v>
      </c>
      <c r="H34" s="76">
        <f>'申込書'!H26</f>
        <v>0</v>
      </c>
      <c r="I34" s="76">
        <f>'申込書'!I26</f>
        <v>0</v>
      </c>
      <c r="J34" s="402"/>
      <c r="K34" s="403"/>
      <c r="L34" s="2"/>
    </row>
    <row r="35" spans="2:12" ht="19.5" customHeight="1" thickBot="1">
      <c r="B35" s="328"/>
      <c r="C35" s="72" t="s">
        <v>30</v>
      </c>
      <c r="D35" s="31" t="s">
        <v>21</v>
      </c>
      <c r="E35" s="77"/>
      <c r="F35" s="78"/>
      <c r="G35" s="78"/>
      <c r="H35" s="79" t="s">
        <v>18</v>
      </c>
      <c r="I35" s="190">
        <f>'申込書'!I27</f>
        <v>0</v>
      </c>
      <c r="J35" s="404">
        <f>'申込書'!J27</f>
        <v>0</v>
      </c>
      <c r="K35" s="405"/>
      <c r="L35" s="2"/>
    </row>
    <row r="36" spans="2:12" ht="6.75" customHeight="1">
      <c r="B36" s="17"/>
      <c r="C36" s="32"/>
      <c r="D36" s="33"/>
      <c r="E36" s="34"/>
      <c r="F36" s="35"/>
      <c r="G36" s="35"/>
      <c r="H36" s="35"/>
      <c r="I36" s="35"/>
      <c r="J36" s="35"/>
      <c r="K36" s="35"/>
      <c r="L36" s="2"/>
    </row>
    <row r="37" spans="2:12" ht="4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</sheetData>
  <sheetProtection/>
  <protectedRanges>
    <protectedRange sqref="O2 O4 O14 E14:G14" name="範囲1"/>
  </protectedRanges>
  <mergeCells count="34">
    <mergeCell ref="B29:B35"/>
    <mergeCell ref="J29:K29"/>
    <mergeCell ref="B20:B26"/>
    <mergeCell ref="J34:K34"/>
    <mergeCell ref="J35:K35"/>
    <mergeCell ref="J26:K26"/>
    <mergeCell ref="J30:K30"/>
    <mergeCell ref="J31:K31"/>
    <mergeCell ref="J20:K20"/>
    <mergeCell ref="J21:K21"/>
    <mergeCell ref="J28:K28"/>
    <mergeCell ref="J32:K32"/>
    <mergeCell ref="J33:K33"/>
    <mergeCell ref="C28:D28"/>
    <mergeCell ref="C19:D19"/>
    <mergeCell ref="E14:G14"/>
    <mergeCell ref="J25:K25"/>
    <mergeCell ref="G4:K4"/>
    <mergeCell ref="G6:H6"/>
    <mergeCell ref="J19:K19"/>
    <mergeCell ref="J7:K7"/>
    <mergeCell ref="E5:K5"/>
    <mergeCell ref="E7:H7"/>
    <mergeCell ref="E6:F6"/>
    <mergeCell ref="B1:K1"/>
    <mergeCell ref="C3:D3"/>
    <mergeCell ref="J24:K24"/>
    <mergeCell ref="J22:K22"/>
    <mergeCell ref="J23:K23"/>
    <mergeCell ref="C4:D4"/>
    <mergeCell ref="C5:D5"/>
    <mergeCell ref="C6:D6"/>
    <mergeCell ref="E3:I3"/>
    <mergeCell ref="C7:D7"/>
  </mergeCells>
  <hyperlinks>
    <hyperlink ref="B19" location="請求書!A1" display="請求書!A1"/>
    <hyperlink ref="B28" location="請求書!A1" display="請求書!A1"/>
  </hyperlinks>
  <printOptions/>
  <pageMargins left="0.6692913385826772" right="0.2362204724409449" top="0.4724409448818898" bottom="0.1968503937007874" header="0.4330708661417323" footer="0.2755905511811024"/>
  <pageSetup fitToHeight="1" fitToWidth="1" horizontalDpi="600" verticalDpi="600" orientation="portrait" paperSize="9" scale="98" r:id="rId1"/>
  <headerFooter alignWithMargins="0">
    <oddFooter>&amp;R&amp;5&amp;F　　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岩永俊之</dc:creator>
  <cp:keywords/>
  <dc:description/>
  <cp:lastModifiedBy>nisa003</cp:lastModifiedBy>
  <cp:lastPrinted>2016-10-01T07:33:37Z</cp:lastPrinted>
  <dcterms:created xsi:type="dcterms:W3CDTF">2008-08-03T03:14:14Z</dcterms:created>
  <dcterms:modified xsi:type="dcterms:W3CDTF">2016-10-10T00:33:31Z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