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72" activeTab="0"/>
  </bookViews>
  <sheets>
    <sheet name="申込書" sheetId="1" r:id="rId1"/>
    <sheet name="請求書" sheetId="2" state="hidden" r:id="rId2"/>
    <sheet name="13a" sheetId="3" r:id="rId3"/>
    <sheet name="14j" sheetId="4" r:id="rId4"/>
    <sheet name="15s" sheetId="5" r:id="rId5"/>
    <sheet name="H28 研修ｶﾚﾝﾀﾞｰ(正) 280708" sheetId="6" r:id="rId6"/>
  </sheets>
  <definedNames>
    <definedName name="_xlnm.Print_Area" localSheetId="2">'13a'!$A$1:$E$39</definedName>
    <definedName name="_xlnm.Print_Area" localSheetId="3">'14j'!$A$1:$G$44</definedName>
    <definedName name="_xlnm.Print_Area" localSheetId="4">'15s'!$A$1:$E$56</definedName>
    <definedName name="_xlnm.Print_Area" localSheetId="5">'H28 研修ｶﾚﾝﾀﾞｰ(正) 280708'!$A$1:$W$37</definedName>
    <definedName name="_xlnm.Print_Area" localSheetId="0">'申込書'!$A$1:$K$40</definedName>
    <definedName name="_xlnm.Print_Area" localSheetId="1">'請求書'!$A$1:$L$47</definedName>
  </definedNames>
  <calcPr fullCalcOnLoad="1"/>
</workbook>
</file>

<file path=xl/comments1.xml><?xml version="1.0" encoding="utf-8"?>
<comments xmlns="http://schemas.openxmlformats.org/spreadsheetml/2006/main">
  <authors>
    <author>岩永俊之</author>
  </authors>
  <commentList>
    <comment ref="J2" authorId="0">
      <text>
        <r>
          <rPr>
            <sz val="10"/>
            <color indexed="10"/>
            <rFont val="ＭＳ Ｐゴシック"/>
            <family val="3"/>
          </rPr>
          <t xml:space="preserve">申込日を記入してください
</t>
        </r>
      </text>
    </comment>
  </commentList>
</comments>
</file>

<file path=xl/sharedStrings.xml><?xml version="1.0" encoding="utf-8"?>
<sst xmlns="http://schemas.openxmlformats.org/spreadsheetml/2006/main" count="400" uniqueCount="233">
  <si>
    <t>申込期限：</t>
  </si>
  <si>
    <t>迄</t>
  </si>
  <si>
    <t>申込年月日を右記覧へ記入　⇒</t>
  </si>
  <si>
    <t>会　　社　　名</t>
  </si>
  <si>
    <t>会　社　住　所</t>
  </si>
  <si>
    <t>〒</t>
  </si>
  <si>
    <t>窓　口　所　属</t>
  </si>
  <si>
    <t>窓口　役職　氏名</t>
  </si>
  <si>
    <t>役職</t>
  </si>
  <si>
    <t>氏名</t>
  </si>
  <si>
    <t>電　　　話</t>
  </si>
  <si>
    <t>FAX</t>
  </si>
  <si>
    <t>メ　ー　ル</t>
  </si>
  <si>
    <t>詳細説明：</t>
  </si>
  <si>
    <t>氏　　名</t>
  </si>
  <si>
    <t>フリガナ</t>
  </si>
  <si>
    <t>男女</t>
  </si>
  <si>
    <t>年齢</t>
  </si>
  <si>
    <t>メールアドレス</t>
  </si>
  <si>
    <t>開催日</t>
  </si>
  <si>
    <t>開催曜日</t>
  </si>
  <si>
    <t>（水）・（木）・（金）</t>
  </si>
  <si>
    <t>受講料（税別）</t>
  </si>
  <si>
    <t>ﾃｷｽﾄ代（税別）</t>
  </si>
  <si>
    <t>受講料（税込）</t>
  </si>
  <si>
    <t>ﾃｷｽﾄ代（税込）</t>
  </si>
  <si>
    <t>金額合計</t>
  </si>
  <si>
    <t>税別</t>
  </si>
  <si>
    <t>人数</t>
  </si>
  <si>
    <t>メールアドレス</t>
  </si>
  <si>
    <t>金額合計</t>
  </si>
  <si>
    <t>フリガナ</t>
  </si>
  <si>
    <t>メールアドレス</t>
  </si>
  <si>
    <t>（注）</t>
  </si>
  <si>
    <t>人数</t>
  </si>
  <si>
    <t>人数欄に応募人員を入力すると</t>
  </si>
  <si>
    <t>税別受講料＋ﾃｷｽﾄ代の合計。</t>
  </si>
  <si>
    <t>請  求  書</t>
  </si>
  <si>
    <t>御中</t>
  </si>
  <si>
    <t>〒</t>
  </si>
  <si>
    <t>請求書発行日</t>
  </si>
  <si>
    <t>氏 名</t>
  </si>
  <si>
    <t>様</t>
  </si>
  <si>
    <t>FAX</t>
  </si>
  <si>
    <t>金</t>
  </si>
  <si>
    <t>也</t>
  </si>
  <si>
    <t>（消費税込み）</t>
  </si>
  <si>
    <t>内訳</t>
  </si>
  <si>
    <t>前期分</t>
  </si>
  <si>
    <t>（税別）</t>
  </si>
  <si>
    <t>（消費税）</t>
  </si>
  <si>
    <t>受講者他内訳は下記表の通りです。恐れ入りますが、振込手数料は御社でご負担ください。</t>
  </si>
  <si>
    <t>　　　振込期限</t>
  </si>
  <si>
    <t>振込期限入力</t>
  </si>
  <si>
    <t>　　　振　込　先</t>
  </si>
  <si>
    <t>十八銀行桜町支店</t>
  </si>
  <si>
    <t>普通預金</t>
  </si>
  <si>
    <t>口座番号　211329</t>
  </si>
  <si>
    <t>　　　名　　　義</t>
  </si>
  <si>
    <t>一般社団法人長崎県情報産業協会</t>
  </si>
  <si>
    <t>請求元</t>
  </si>
  <si>
    <t>　　(ー社)長崎県情報産業協会</t>
  </si>
  <si>
    <t>メールアドレス</t>
  </si>
  <si>
    <t>フリガナ</t>
  </si>
  <si>
    <t>メールアドレス</t>
  </si>
  <si>
    <t>理事会（役員会）</t>
  </si>
  <si>
    <t>通常総会（6/24）・新春講演会（1/26）</t>
  </si>
  <si>
    <t>・・・ｾﾐﾅｰ</t>
  </si>
  <si>
    <t>iCD WS</t>
  </si>
  <si>
    <t xml:space="preserve"> 平成28年</t>
  </si>
  <si>
    <t>4月</t>
  </si>
  <si>
    <t>5月</t>
  </si>
  <si>
    <t>6月</t>
  </si>
  <si>
    <t>日</t>
  </si>
  <si>
    <t>月</t>
  </si>
  <si>
    <t>水</t>
  </si>
  <si>
    <t>木</t>
  </si>
  <si>
    <t>土</t>
  </si>
  <si>
    <t>火</t>
  </si>
  <si>
    <t>7/1</t>
  </si>
  <si>
    <t>7月</t>
  </si>
  <si>
    <t>8月</t>
  </si>
  <si>
    <t>9月</t>
  </si>
  <si>
    <t>10月</t>
  </si>
  <si>
    <t>11月</t>
  </si>
  <si>
    <t>12月</t>
  </si>
  <si>
    <t xml:space="preserve"> 平成29年</t>
  </si>
  <si>
    <t>1月</t>
  </si>
  <si>
    <t>2月</t>
  </si>
  <si>
    <t>3月</t>
  </si>
  <si>
    <t>Web系</t>
  </si>
  <si>
    <t>ﾋｭｰ
ﾏﾝ系</t>
  </si>
  <si>
    <t>Prog</t>
  </si>
  <si>
    <t>DB</t>
  </si>
  <si>
    <t>ﾈｯﾄ
ﾜｰｸ</t>
  </si>
  <si>
    <t>ｽﾏﾎ</t>
  </si>
  <si>
    <t>業務
分析</t>
  </si>
  <si>
    <t>Pj
Mg</t>
  </si>
  <si>
    <t>ｸﾗｳﾄﾞ</t>
  </si>
  <si>
    <t>ｻｰﾊﾞｰ</t>
  </si>
  <si>
    <t>App</t>
  </si>
  <si>
    <r>
      <rPr>
        <sz val="12"/>
        <rFont val="ＭＳ Ｐゴシック"/>
        <family val="3"/>
      </rPr>
      <t>①下期受講者が少ないので、上期に集中的に開講。②12月～1月JISA研修を計画。
③4/6～6/3ｴﾝﾍﾞｯｸｽｴﾃﾞｭｹｰｼｮﾝ提携新人研修（NISA研修室）（</t>
    </r>
    <r>
      <rPr>
        <u val="single"/>
        <sz val="12"/>
        <rFont val="ＭＳ Ｐゴシック"/>
        <family val="3"/>
      </rPr>
      <t>日付にアンダーバー</t>
    </r>
    <r>
      <rPr>
        <sz val="12"/>
        <rFont val="ＭＳ Ｐゴシック"/>
        <family val="3"/>
      </rPr>
      <t>）</t>
    </r>
    <r>
      <rPr>
        <sz val="11"/>
        <rFont val="ＭＳ Ｐゴシック"/>
        <family val="3"/>
      </rPr>
      <t>　　　　　　　　休講日</t>
    </r>
  </si>
  <si>
    <t xml:space="preserve">14ｊ </t>
  </si>
  <si>
    <t>15ｓ</t>
  </si>
  <si>
    <r>
      <t>NISA研修申込書 (H28年9月開催分：</t>
    </r>
    <r>
      <rPr>
        <b/>
        <sz val="14"/>
        <color indexed="10"/>
        <rFont val="ＭＳ Ｐゴシック"/>
        <family val="3"/>
      </rPr>
      <t>3</t>
    </r>
    <r>
      <rPr>
        <b/>
        <sz val="14"/>
        <rFont val="ＭＳ Ｐゴシック"/>
        <family val="3"/>
      </rPr>
      <t>講座)</t>
    </r>
  </si>
  <si>
    <t>13a</t>
  </si>
  <si>
    <t>IT技術者必須のサーバ技術
　3日で学ぶLinux（初級）</t>
  </si>
  <si>
    <t>9/7・8・9</t>
  </si>
  <si>
    <t>心理学に基づいたプロジェクト
メンバーの管理・育成法</t>
  </si>
  <si>
    <t>9/14・15・16</t>
  </si>
  <si>
    <t>ＩＴ技術者のための社外・社内交渉をＷｉｎ-Ｗｉｎにするための
ネゴシエーション</t>
  </si>
  <si>
    <t>9/28・29・30</t>
  </si>
  <si>
    <t>（水）・（木）・（金）</t>
  </si>
  <si>
    <t>13a. IT技術者必須のサーバ技術　3日で学ぶLinux（初級）</t>
  </si>
  <si>
    <t>←A46</t>
  </si>
  <si>
    <t>A02</t>
  </si>
  <si>
    <t>１．研修要領</t>
  </si>
  <si>
    <t xml:space="preserve">     ・募集定員</t>
  </si>
  <si>
    <t>16名</t>
  </si>
  <si>
    <t>　　・研修会場</t>
  </si>
  <si>
    <t>NISA研修室、出島交流会館、オフィスメーション、県勤労福祉会館</t>
  </si>
  <si>
    <t>石井税理士事務所等</t>
  </si>
  <si>
    <r>
      <t>　　・</t>
    </r>
    <r>
      <rPr>
        <sz val="11"/>
        <color indexed="8"/>
        <rFont val="ＭＳ ゴシック"/>
        <family val="3"/>
      </rPr>
      <t>講　　師</t>
    </r>
  </si>
  <si>
    <r>
      <t>麻生教育サービス（AES）講師：</t>
    </r>
    <r>
      <rPr>
        <sz val="11"/>
        <rFont val="ＭＳ Ｐゴシック"/>
        <family val="3"/>
      </rPr>
      <t>　徳重　稔氏</t>
    </r>
  </si>
  <si>
    <t>09/7・8・9</t>
  </si>
  <si>
    <t>　　・開催月日</t>
  </si>
  <si>
    <t>平成28年9月7日（水）～9日（金）</t>
  </si>
  <si>
    <t>水・木・金</t>
  </si>
  <si>
    <t>　　・実施時間・日数</t>
  </si>
  <si>
    <t>9:30 ～ 17:30 （7時間/日）・3日間（21時間）</t>
  </si>
  <si>
    <r>
      <t>　　・</t>
    </r>
    <r>
      <rPr>
        <sz val="11"/>
        <color indexed="8"/>
        <rFont val="ＭＳ ゴシック"/>
        <family val="3"/>
      </rPr>
      <t>受 講 料(税別)</t>
    </r>
  </si>
  <si>
    <t>78,800円</t>
  </si>
  <si>
    <r>
      <t>　　・</t>
    </r>
    <r>
      <rPr>
        <sz val="11"/>
        <color indexed="8"/>
        <rFont val="ＭＳ ゴシック"/>
        <family val="3"/>
      </rPr>
      <t>教 材 料(税別)</t>
    </r>
  </si>
  <si>
    <t>　5,000円</t>
  </si>
  <si>
    <t>２．対象者</t>
  </si>
  <si>
    <t>Linuxサーバを利用して開発や運用をする方、またはプログラム開発者</t>
  </si>
  <si>
    <t>３．カリキュラムの概要</t>
  </si>
  <si>
    <t>CentOSを使って、Linuxサーバで重要なファイルシステム、シェル、ネットワーク管理、ユーザ管理、パツケージ管理を学習しWebサーバの構築まで行います。</t>
  </si>
  <si>
    <t>４．カリキュラムの詳細</t>
  </si>
  <si>
    <t>3日間（21時間）</t>
  </si>
  <si>
    <t>科目</t>
  </si>
  <si>
    <t>時間</t>
  </si>
  <si>
    <t>科目の内容</t>
  </si>
  <si>
    <t>1．Linuxの基礎知識</t>
  </si>
  <si>
    <t>・ Linuxとは</t>
  </si>
  <si>
    <t>2．Linuxの基本操作</t>
  </si>
  <si>
    <t>・ ログイン、ログアウト / シャットダウン</t>
  </si>
  <si>
    <t>3．ファイルとディレクトリ</t>
  </si>
  <si>
    <t>・パスとファイルシステム / ファイルの所有者、
　所有グループ
・ ファイルのアクセス権</t>
  </si>
  <si>
    <t>4．シェルとコマンド</t>
  </si>
  <si>
    <t>・ メタキャラクタ
・リダイレクトとパイプ</t>
  </si>
  <si>
    <t>5．ネットワークの利用</t>
  </si>
  <si>
    <t>・ ネットワークの設定 / SSHでのリモート接続</t>
  </si>
  <si>
    <t>6．ユーザ管理</t>
  </si>
  <si>
    <t>・ユーザ管理の仕組み
・グループ</t>
  </si>
  <si>
    <t>7．パッケージ管理</t>
  </si>
  <si>
    <t>・ rpmコマンド</t>
  </si>
  <si>
    <t>8．システムの管理</t>
  </si>
  <si>
    <t>・プロセス管理</t>
  </si>
  <si>
    <t>計</t>
  </si>
  <si>
    <t>５．使用教材</t>
  </si>
  <si>
    <t>①新しいLinuxの教科書
　　三宅 英明・大角 祐介 (著)出版社: SBクリエイティブ (2015/06)価格： ￥2,700（税込）
②オリジナル教材</t>
  </si>
  <si>
    <t>６．到達目標</t>
  </si>
  <si>
    <t xml:space="preserve">・Linuxの基本機能に関してい理解することができる
・Linuxの基本コマンドおよび管理コマンドを利用することができる
・ファイルシステムを理解できる
・Linuxをネットワークに接続することができる
・ユーザ管理ができる
・LinuxでWebサーバを構築することができる
</t>
  </si>
  <si>
    <r>
      <t>14ｊ．</t>
    </r>
    <r>
      <rPr>
        <b/>
        <sz val="16"/>
        <color indexed="60"/>
        <rFont val="ＭＳ Ｐゴシック"/>
        <family val="3"/>
      </rPr>
      <t>心理学に基づいた</t>
    </r>
    <r>
      <rPr>
        <b/>
        <sz val="16"/>
        <rFont val="ＭＳ Ｐゴシック"/>
        <family val="3"/>
      </rPr>
      <t>プロジェクトメンバーの
管理・育成法</t>
    </r>
  </si>
  <si>
    <t>←13ｊ</t>
  </si>
  <si>
    <t>←J23</t>
  </si>
  <si>
    <t>16名</t>
  </si>
  <si>
    <t>富士通九州システムズ（FJQS）講師：井上　龍也氏</t>
  </si>
  <si>
    <t>平成28年9月14日（水）～16日（金）《3日間》</t>
  </si>
  <si>
    <t>09/14・15・16</t>
  </si>
  <si>
    <t>プロジェクトリーダー、サブリーダーの方。今後、リーダーになる方。</t>
  </si>
  <si>
    <t>プロジェクトは多くのメンバーで構成されており、それを束ねるプロジェクトリーダーは、各メンバーに対して様々なコミュニケーションをとらなければなりません。部下のモチベーションを上げたり、ミスをした部下を叱責したり、上司に諫言したり、多種多様です。また近年、IT業界では精神疾患で長期休養する人材が出ていることから、プロジェクトリーダーはメンバーの健康状態やストレス、不安要素を察知したり、取り除いたりして健康な状態で働いてもらわねばなりません。本コースでは、様々な心理学の要素・理論を利用して、プロジェクトメンバーのモチベーションを高めたり、上手く叱責したり、不安やストレスを軽減したりすることを講義とロールプレイングで学習します。実際にロールプレイイングを行うことにより、実践的な演習効果が得られ、要員育成・管理法の幅、篤さが増加します。</t>
  </si>
  <si>
    <t>１．プロジェクトにおける
　　心理学の重要性</t>
  </si>
  <si>
    <t>【講義】
・プロジェクトにおける心理的な問題
・心理学の視点
・心理学の種類
・脳生理学と心理学
【演習】
・バイオリンを眺める少年（個人演習＋グループ討議）</t>
  </si>
  <si>
    <t>２．チームマネジメント</t>
  </si>
  <si>
    <t>【事前演習】
・チームマネジメントをめぐる問題
　　（個人演習＋グループ討議）
・良いチームとは、悪いチームとは
　　（個人演習＋グループ討議）
【講義】
・チームマネジメントとは
・リーダーシップとその種類について
　（PM理論、パス・ゴール理論、SL理論などリーダの
　　あり方）
・効率的なチームマネジメントのポイント
・ビジョンの明確化、集団規範、凝集性、効果的なチーム
　構成
・上手なチームの動機づけ
【演習】
・プロジェクト立ち上げ時のスピーチ（考察→発表→評価）
・プロジェクトリーダとしてのチームマネジメント
　　（ロールプレイング→評価→気付き）
・メンバーの成熟度によるリーダシップの取り方
　　（ロールプレイング→評価→気付き）
・ビジョンの明確化を意識したリーダシップ
　　（ロールプレイング→評価→気付き）</t>
  </si>
  <si>
    <t>３．コミュニケーション
　　マネジメント</t>
  </si>
  <si>
    <t>【事前演習】　
・コミュニケーションをめぐる問題
　　　（個人演習＋グループ討議）
・良いコミュニケーションとは、悪いコミュニケーションとは　　　　（個人演習＋グループ討議）
【講義】
・コミュニケーションとは（言語・非言語の違いなど）
・ストローク（暖かい、普通、冷たい、無視）
・効果的な部下の叱り方
・自己開示
・アサーティブコミュニケーション
・DESC法
【演習】全てロールプレイ→評価→気付き
・ストロークの使い分けと、ストロークによる相手
　の感じ方
・部下を叱ってみる
・部下と面談し部下の悩みを聞き出す
　　（自己開示させる）
・アサーションを使って仕事を断るもしくは減らす
・DESC法を使用して上司をうまく諭してみる</t>
  </si>
  <si>
    <t>４．モチベーションマネジメント</t>
  </si>
  <si>
    <t xml:space="preserve">【事前演習】
・コミュニケーションをめぐる問題
　　（個人演習＋グループ討議）
・どのような時にモチベーションが上がりますか
　　下がりますか？
・原因帰属と達成感の事前確認
【講義】
・選ばれた人だとモチベーションは高い
・モチベーションの種類（X理論、Y理論など）
・モチベーションを理解する３つの観点
・欲求で高まるモチベーション（２人の石工の話）
・社会的動機、達成動機、親和動機
・同期付け要因と衛生要因
・強化理論
・公平感
・ピグマリオン効果
・達成可能性×目標の魅力（アトキンソンの達成理論）
・内的モチベーションと外的モチベーション
・原因帰属と達成感
【演習】
・プロジェクト立ち上げ時のスピーチ（考察→発表→評価）
  再度
・部下が仕事が面白くないと言ってきたときの対応
・部下を評価する時に忘れてはならないこと（評価面談）
・能力はあるが目が出ない部下と面談する。
</t>
  </si>
  <si>
    <t>５．ストレスマネジメント</t>
  </si>
  <si>
    <t>【事前演習】
・ストレスをめぐる問題
　　（個人演習＋グループ討議）
・どんな時にストレスを感じますか
　　（個人演習＋グループ討議）
【講義】
・ストレスとストレッサー
・ストレスの心身への影響
・ストレス要因
・ストレス過多の兆候
・ストレスに対する誤解
・ストレスに対する対応
・ビリーフとコーピング
・ストレスのコントロールとリラクゼーション法
【演習】
・皆さんのストレスチェック
・ストレスのコントロールとリラクゼーション法
　（ストレッチ等）
・技術に不安を持っているメンバーのビリーフを変える
　説得
　（ネガティブなビリーフからポジティブなビリーフへ）
・どうしても自分には出来そうにもない仕事を振られ
　ストレスを持った部下が上司に相談して仕事を回避
　する。</t>
  </si>
  <si>
    <t>６．心理学をプロジェクトに
　　活用するために</t>
  </si>
  <si>
    <t>・心理学をプロジェクトに活用するために
・心理学は自己や他人の言動を見直す視点となる
・自分の思考法や行動、相手を鑑みた行動の選択肢を
　増やす。
【演習】
・本研修の振り返り、アクションプラン作成
・チーム内発表、相互補完、水平展開</t>
  </si>
  <si>
    <t>プロジェクトリーダーのための心理学（富士通ラーニングメディア）
FJQS作成演習（ロールプレイング中心）</t>
  </si>
  <si>
    <t>本コース修了後、次の事項ができることを目標としています。
　1.プロジェクトのチーム編成とマネジメントを適切に行う
　2.プロジェクトの運営において重要なコミュニケーションを円滑に行う。
　3.プロジェクトメンバーのモチベーションを向上させる方法を身に付ける。
　4.ストレスマネジメントを行う基礎知識を身に付ける。</t>
  </si>
  <si>
    <t>７．レベル</t>
  </si>
  <si>
    <t>ITSS:ITスペシャリスト育成 - [*]テクノロジ 【レベル： 2】</t>
  </si>
  <si>
    <t>ITSS:ITサービスマネジメント育成 - [*]テクノロジ【レベル： 2】</t>
  </si>
  <si>
    <t>[*] ITスキル標準研修ロードマップにおけるコース群名</t>
  </si>
  <si>
    <r>
      <t>15s. ＩＴ技術者のための社外・社内交渉をＷｉｎ-Ｗｉｎに
するための</t>
    </r>
    <r>
      <rPr>
        <sz val="18"/>
        <color indexed="60"/>
        <rFont val="ＭＳ Ｐゴシック"/>
        <family val="3"/>
      </rPr>
      <t>ネゴシエーション</t>
    </r>
  </si>
  <si>
    <t>←14s.</t>
  </si>
  <si>
    <t>←S18</t>
  </si>
  <si>
    <t>　　・募集定員</t>
  </si>
  <si>
    <t>福岡ソフトウェアセンター（FSC)講師：水野　輝彦氏</t>
  </si>
  <si>
    <t>Ｈ28年9月28日（水）～30日（金）《３日間》</t>
  </si>
  <si>
    <t>09/28・29・30</t>
  </si>
  <si>
    <t>ＩＴ業界にお勤めで、業務上交渉力・提案力を必要としている方、今後必要とされる方</t>
  </si>
  <si>
    <t xml:space="preserve">IT人財に必要不可欠なクレーム対応、トラブル対応のスキル、顧客の信頼を得るスキル、新たな受注チャンスを見つけ、提案や営業活動につなぐスキルを理論と実践により身につけます。実際の事例を使ったネゴシエーションゲームやロールプレイにより他社の方々と交流でき、楽しく身に付けることができます。講師、他者、ビデオ等様々なフィードバックにより自己のネゴシエ―ションの特性が把握でき、受講者が強みを生かし、弱みを意味のないものにする方策を自ら見いだしていける内容です。 </t>
  </si>
  <si>
    <t>※改善のためカリキュラムは予告なく変更させていただくことがあります。</t>
  </si>
  <si>
    <t>0．全般説明</t>
  </si>
  <si>
    <t>１．チェックインと自己紹介
２．研修概要説明</t>
  </si>
  <si>
    <t>１．ネゴシエーションにおける３類型
　　【講義】</t>
  </si>
  <si>
    <t>１．セルフチェックテスト
２．交渉ゲームによる確認
３．交渉を好きになるには？</t>
  </si>
  <si>
    <t>２．ネゴシエーションの基本
　　【講義】</t>
  </si>
  <si>
    <t>１．ネゴシエーションで最も重要なこと
２．ネゴシエーションの５プロセス
３．論理と心理の活用
４．逆提案と妥協のスキル</t>
  </si>
  <si>
    <t>３．交渉を問題解決に変えるには
　　【演習】</t>
  </si>
  <si>
    <t>・ロールプレイ</t>
  </si>
  <si>
    <t>４．パイをふくらませる交渉とは？
　　【講義・演習】</t>
  </si>
  <si>
    <t>・個人・グループワーク・発表
・解説・振り返り</t>
  </si>
  <si>
    <t>５．事例研究Ⅰ　１対１のケース
　　【実習】</t>
  </si>
  <si>
    <t xml:space="preserve">・事例作成
</t>
  </si>
  <si>
    <t>６．事例研究Ⅰ　１対１のケース
　　【演習】</t>
  </si>
  <si>
    <t>○仕様変更、クレーム対応等のロールプレイ
　（ユーザーの立場、ベンダーの立場を経験）
・ロールプレイ
・解説、フィードバック
・ビデオフィードバック</t>
  </si>
  <si>
    <t>７．事例研究Ⅱ　多対多のケース
　　【演習】</t>
  </si>
  <si>
    <t>○社内提案等のロールプレイ
・ロールプレイ
・解説、フィードバック
・ビデオフィードバック</t>
  </si>
  <si>
    <t>８．応酬話法
　　【講義・演習】</t>
  </si>
  <si>
    <t>１．承諾に関する心理
２．応酬話法集の作成
　・個人ワーク、グループワーク
　・発表
　・過去事例の紹介</t>
  </si>
  <si>
    <t>９．総まとめ
　　【講義】</t>
  </si>
  <si>
    <t>１．講師まとめ
２．チェックアウト</t>
  </si>
  <si>
    <t>　　オリジナルテキスト</t>
  </si>
  <si>
    <t>・クレーム対応やトラブル対応が一人で完遂できる</t>
  </si>
  <si>
    <t>・顧客の信頼を得ることができる</t>
  </si>
  <si>
    <t>・新たな受注チャンスを見つけ、提案や営業活動につなぐことができる</t>
  </si>
  <si>
    <t>７．レベル</t>
  </si>
  <si>
    <t>ITSS:ITスペシャリスト育成 - [*]テクノロジ 【レベル： 2】</t>
  </si>
  <si>
    <r>
      <t>H28年9月開催（3</t>
    </r>
    <r>
      <rPr>
        <sz val="14"/>
        <rFont val="ＭＳ Ｐゴシック"/>
        <family val="3"/>
      </rPr>
      <t>講座）</t>
    </r>
  </si>
  <si>
    <t>http://www.nagisa.or.jp/training/2016/13.pdf</t>
  </si>
  <si>
    <t>http://www.nagisa.or.jp/training/2016/14.pdf</t>
  </si>
  <si>
    <t>http://www.nagisa.or.jp/training/2016/15.pdf</t>
  </si>
  <si>
    <t>H28年度　NISA研修カレンダ （H28-7-8) 　</t>
  </si>
  <si>
    <t>会長　中野　一英</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</si>
</sst>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quot;&quot;間&quot;"/>
    <numFmt numFmtId="177" formatCode="#,##0&quot;円&quot;"/>
    <numFmt numFmtId="178" formatCode="#,##0&quot;人&quot;;[Red]\-#,##0&quot;人&quot;"/>
    <numFmt numFmtId="179" formatCode="[$-411]ge\.m\.d;@"/>
    <numFmt numFmtId="180" formatCode="#,##0_);[Red]\(#,##0\)"/>
    <numFmt numFmtId="181" formatCode="\(#,##0&quot;日&quot;\)"/>
    <numFmt numFmtId="182" formatCode="m/d;@"/>
    <numFmt numFmtId="183" formatCode="0.0&quot; Hr&quot;"/>
    <numFmt numFmtId="184" formatCode="##&quot;日&quot;&quot;間&quot;"/>
    <numFmt numFmtId="185" formatCode="0.0&quot;Hr&quot;"/>
  </numFmts>
  <fonts count="120">
    <font>
      <sz val="14"/>
      <color theme="1"/>
      <name val="Calibri"/>
      <family val="3"/>
    </font>
    <font>
      <sz val="14"/>
      <color indexed="8"/>
      <name val="ＭＳ Ｐゴシック"/>
      <family val="3"/>
    </font>
    <font>
      <sz val="11"/>
      <name val="ＭＳ Ｐゴシック"/>
      <family val="3"/>
    </font>
    <font>
      <sz val="7"/>
      <name val="ＭＳ Ｐゴシック"/>
      <family val="3"/>
    </font>
    <font>
      <sz val="6"/>
      <name val="ＭＳ Ｐゴシック"/>
      <family val="3"/>
    </font>
    <font>
      <b/>
      <sz val="11"/>
      <name val="ＭＳ Ｐゴシック"/>
      <family val="3"/>
    </font>
    <font>
      <sz val="11"/>
      <color indexed="8"/>
      <name val="ＭＳ Ｐゴシック"/>
      <family val="3"/>
    </font>
    <font>
      <sz val="10"/>
      <color indexed="10"/>
      <name val="ＭＳ Ｐゴシック"/>
      <family val="3"/>
    </font>
    <font>
      <sz val="10"/>
      <name val="ＭＳ Ｐゴシック"/>
      <family val="3"/>
    </font>
    <font>
      <b/>
      <sz val="14"/>
      <name val="ＭＳ Ｐゴシック"/>
      <family val="3"/>
    </font>
    <font>
      <b/>
      <sz val="14"/>
      <color indexed="10"/>
      <name val="ＭＳ Ｐゴシック"/>
      <family val="3"/>
    </font>
    <font>
      <b/>
      <sz val="9"/>
      <name val="ＭＳ Ｐゴシック"/>
      <family val="3"/>
    </font>
    <font>
      <b/>
      <sz val="8"/>
      <name val="ＭＳ Ｐゴシック"/>
      <family val="3"/>
    </font>
    <font>
      <sz val="8"/>
      <name val="ＭＳ Ｐゴシック"/>
      <family val="3"/>
    </font>
    <font>
      <b/>
      <sz val="10"/>
      <name val="ＭＳ Ｐゴシック"/>
      <family val="3"/>
    </font>
    <font>
      <sz val="9"/>
      <name val="ＭＳ Ｐゴシック"/>
      <family val="3"/>
    </font>
    <font>
      <b/>
      <sz val="12"/>
      <name val="ＭＳ Ｐゴシック"/>
      <family val="3"/>
    </font>
    <font>
      <b/>
      <sz val="22"/>
      <name val="ＭＳ Ｐゴシック"/>
      <family val="3"/>
    </font>
    <font>
      <sz val="6"/>
      <name val="ＭＳ Ｐ明朝"/>
      <family val="1"/>
    </font>
    <font>
      <sz val="11"/>
      <color indexed="12"/>
      <name val="ＭＳ Ｐゴシック"/>
      <family val="3"/>
    </font>
    <font>
      <b/>
      <u val="single"/>
      <sz val="11"/>
      <name val="ＭＳ Ｐゴシック"/>
      <family val="3"/>
    </font>
    <font>
      <u val="single"/>
      <sz val="11"/>
      <name val="ＭＳ Ｐゴシック"/>
      <family val="3"/>
    </font>
    <font>
      <sz val="11"/>
      <name val="ＨＧｺﾞｼｯｸE-PRO"/>
      <family val="3"/>
    </font>
    <font>
      <u val="single"/>
      <sz val="10"/>
      <name val="ＭＳ Ｐゴシック"/>
      <family val="3"/>
    </font>
    <font>
      <u val="single"/>
      <sz val="9"/>
      <name val="ＭＳ Ｐゴシック"/>
      <family val="3"/>
    </font>
    <font>
      <sz val="12"/>
      <name val="ＭＳ Ｐゴシック"/>
      <family val="3"/>
    </font>
    <font>
      <u val="single"/>
      <sz val="12"/>
      <name val="ＭＳ Ｐゴシック"/>
      <family val="3"/>
    </font>
    <font>
      <sz val="14"/>
      <name val="ＭＳ Ｐゴシック"/>
      <family val="3"/>
    </font>
    <font>
      <b/>
      <sz val="18"/>
      <name val="ＭＳ Ｐゴシック"/>
      <family val="3"/>
    </font>
    <font>
      <sz val="11"/>
      <color indexed="8"/>
      <name val="ＭＳ ゴシック"/>
      <family val="3"/>
    </font>
    <font>
      <b/>
      <sz val="11"/>
      <color indexed="8"/>
      <name val="ＭＳ Ｐゴシック"/>
      <family val="3"/>
    </font>
    <font>
      <b/>
      <sz val="16"/>
      <name val="ＭＳ Ｐゴシック"/>
      <family val="3"/>
    </font>
    <font>
      <b/>
      <sz val="16"/>
      <color indexed="60"/>
      <name val="ＭＳ Ｐゴシック"/>
      <family val="3"/>
    </font>
    <font>
      <sz val="18"/>
      <name val="ＭＳ Ｐゴシック"/>
      <family val="3"/>
    </font>
    <font>
      <sz val="18"/>
      <color indexed="60"/>
      <name val="ＭＳ Ｐゴシック"/>
      <family val="3"/>
    </font>
    <font>
      <sz val="10"/>
      <color indexed="8"/>
      <name val="ＭＳ Ｐゴシック"/>
      <family val="3"/>
    </font>
    <font>
      <b/>
      <sz val="14"/>
      <color indexed="8"/>
      <name val="ＭＳ Ｐゴシック"/>
      <family val="3"/>
    </font>
    <font>
      <sz val="14"/>
      <color indexed="9"/>
      <name val="ＭＳ Ｐゴシック"/>
      <family val="3"/>
    </font>
    <font>
      <sz val="18"/>
      <color indexed="54"/>
      <name val="ＭＳ Ｐゴシック"/>
      <family val="3"/>
    </font>
    <font>
      <b/>
      <sz val="14"/>
      <color indexed="9"/>
      <name val="ＭＳ Ｐゴシック"/>
      <family val="3"/>
    </font>
    <font>
      <sz val="14"/>
      <color indexed="60"/>
      <name val="ＭＳ Ｐゴシック"/>
      <family val="3"/>
    </font>
    <font>
      <u val="single"/>
      <sz val="11"/>
      <color indexed="12"/>
      <name val="ＭＳ Ｐゴシック"/>
      <family val="3"/>
    </font>
    <font>
      <sz val="14"/>
      <color indexed="52"/>
      <name val="ＭＳ Ｐゴシック"/>
      <family val="3"/>
    </font>
    <font>
      <sz val="14"/>
      <color indexed="20"/>
      <name val="ＭＳ Ｐゴシック"/>
      <family val="3"/>
    </font>
    <font>
      <b/>
      <sz val="14"/>
      <color indexed="52"/>
      <name val="ＭＳ Ｐゴシック"/>
      <family val="3"/>
    </font>
    <font>
      <sz val="14"/>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4"/>
      <color indexed="63"/>
      <name val="ＭＳ Ｐゴシック"/>
      <family val="3"/>
    </font>
    <font>
      <i/>
      <sz val="14"/>
      <color indexed="23"/>
      <name val="ＭＳ Ｐゴシック"/>
      <family val="3"/>
    </font>
    <font>
      <sz val="14"/>
      <color indexed="62"/>
      <name val="ＭＳ Ｐゴシック"/>
      <family val="3"/>
    </font>
    <font>
      <sz val="14"/>
      <color indexed="17"/>
      <name val="ＭＳ Ｐゴシック"/>
      <family val="3"/>
    </font>
    <font>
      <b/>
      <sz val="11"/>
      <color indexed="12"/>
      <name val="ＭＳ Ｐゴシック"/>
      <family val="3"/>
    </font>
    <font>
      <b/>
      <sz val="11"/>
      <color indexed="10"/>
      <name val="ＭＳ Ｐゴシック"/>
      <family val="3"/>
    </font>
    <font>
      <b/>
      <sz val="12"/>
      <color indexed="10"/>
      <name val="ＭＳ Ｐゴシック"/>
      <family val="3"/>
    </font>
    <font>
      <sz val="11"/>
      <color indexed="60"/>
      <name val="ＭＳ Ｐゴシック"/>
      <family val="3"/>
    </font>
    <font>
      <b/>
      <sz val="10"/>
      <color indexed="8"/>
      <name val="ＭＳ Ｐゴシック"/>
      <family val="3"/>
    </font>
    <font>
      <sz val="10"/>
      <color indexed="48"/>
      <name val="ＭＳ Ｐゴシック"/>
      <family val="3"/>
    </font>
    <font>
      <sz val="10"/>
      <color indexed="12"/>
      <name val="ＭＳ Ｐゴシック"/>
      <family val="3"/>
    </font>
    <font>
      <b/>
      <sz val="9"/>
      <color indexed="8"/>
      <name val="ＭＳ Ｐゴシック"/>
      <family val="3"/>
    </font>
    <font>
      <u val="single"/>
      <sz val="10"/>
      <color indexed="12"/>
      <name val="ＭＳ Ｐゴシック"/>
      <family val="3"/>
    </font>
    <font>
      <u val="single"/>
      <sz val="9"/>
      <color indexed="12"/>
      <name val="ＭＳ Ｐゴシック"/>
      <family val="3"/>
    </font>
    <font>
      <sz val="9"/>
      <color indexed="10"/>
      <name val="ＭＳ Ｐゴシック"/>
      <family val="3"/>
    </font>
    <font>
      <sz val="11"/>
      <color indexed="10"/>
      <name val="ＭＳ Ｐゴシック"/>
      <family val="3"/>
    </font>
    <font>
      <sz val="8"/>
      <color indexed="10"/>
      <name val="ＭＳ Ｐゴシック"/>
      <family val="3"/>
    </font>
    <font>
      <b/>
      <u val="single"/>
      <sz val="11"/>
      <color indexed="8"/>
      <name val="ＭＳ Ｐゴシック"/>
      <family val="3"/>
    </font>
    <font>
      <sz val="16"/>
      <name val="ＭＳ Ｐゴシック"/>
      <family val="3"/>
    </font>
    <font>
      <b/>
      <sz val="9"/>
      <color indexed="10"/>
      <name val="ＭＳ Ｐゴシック"/>
      <family val="3"/>
    </font>
    <font>
      <b/>
      <sz val="9"/>
      <color indexed="12"/>
      <name val="ＭＳ Ｐゴシック"/>
      <family val="3"/>
    </font>
    <font>
      <sz val="10"/>
      <color indexed="12"/>
      <name val="Calibri"/>
      <family val="2"/>
    </font>
    <font>
      <b/>
      <sz val="9"/>
      <color indexed="59"/>
      <name val="ＭＳ Ｐゴシック"/>
      <family val="3"/>
    </font>
    <font>
      <b/>
      <sz val="9"/>
      <color indexed="60"/>
      <name val="ＭＳ Ｐゴシック"/>
      <family val="3"/>
    </font>
    <font>
      <b/>
      <sz val="8"/>
      <color indexed="12"/>
      <name val="ＭＳ Ｐゴシック"/>
      <family val="3"/>
    </font>
    <font>
      <b/>
      <sz val="9"/>
      <color indexed="21"/>
      <name val="ＭＳ Ｐゴシック"/>
      <family val="3"/>
    </font>
    <font>
      <b/>
      <sz val="9"/>
      <color indexed="17"/>
      <name val="Calibri"/>
      <family val="2"/>
    </font>
    <font>
      <b/>
      <sz val="9"/>
      <color indexed="17"/>
      <name val="ＭＳ Ｐゴシック"/>
      <family val="3"/>
    </font>
    <font>
      <b/>
      <sz val="11"/>
      <color indexed="17"/>
      <name val="Calibri"/>
      <family val="2"/>
    </font>
    <font>
      <sz val="14"/>
      <color theme="0"/>
      <name val="Calibri"/>
      <family val="3"/>
    </font>
    <font>
      <sz val="18"/>
      <color theme="3"/>
      <name val="Calibri Light"/>
      <family val="3"/>
    </font>
    <font>
      <b/>
      <sz val="14"/>
      <color theme="0"/>
      <name val="Calibri"/>
      <family val="3"/>
    </font>
    <font>
      <sz val="14"/>
      <color rgb="FF9C6500"/>
      <name val="Calibri"/>
      <family val="3"/>
    </font>
    <font>
      <u val="single"/>
      <sz val="11"/>
      <color rgb="FF0000FF"/>
      <name val="ＭＳ Ｐゴシック"/>
      <family val="3"/>
    </font>
    <font>
      <sz val="14"/>
      <color rgb="FFFA7D00"/>
      <name val="Calibri"/>
      <family val="3"/>
    </font>
    <font>
      <sz val="14"/>
      <color rgb="FF9C0006"/>
      <name val="Calibri"/>
      <family val="3"/>
    </font>
    <font>
      <b/>
      <sz val="14"/>
      <color rgb="FFFA7D00"/>
      <name val="Calibri"/>
      <family val="3"/>
    </font>
    <font>
      <sz val="14"/>
      <color rgb="FFFF0000"/>
      <name val="Calibri"/>
      <family val="3"/>
    </font>
    <font>
      <sz val="11"/>
      <color theme="1"/>
      <name val="Calibri"/>
      <family val="3"/>
    </font>
    <font>
      <b/>
      <sz val="15"/>
      <color theme="3"/>
      <name val="Calibri"/>
      <family val="3"/>
    </font>
    <font>
      <b/>
      <sz val="13"/>
      <color theme="3"/>
      <name val="Calibri"/>
      <family val="3"/>
    </font>
    <font>
      <b/>
      <sz val="11"/>
      <color theme="3"/>
      <name val="Calibri"/>
      <family val="3"/>
    </font>
    <font>
      <b/>
      <sz val="14"/>
      <color theme="1"/>
      <name val="Calibri"/>
      <family val="3"/>
    </font>
    <font>
      <b/>
      <sz val="14"/>
      <color rgb="FF3F3F3F"/>
      <name val="Calibri"/>
      <family val="3"/>
    </font>
    <font>
      <i/>
      <sz val="14"/>
      <color rgb="FF7F7F7F"/>
      <name val="Calibri"/>
      <family val="3"/>
    </font>
    <font>
      <sz val="14"/>
      <color rgb="FF3F3F76"/>
      <name val="Calibri"/>
      <family val="3"/>
    </font>
    <font>
      <sz val="11"/>
      <color rgb="FF000000"/>
      <name val="ＭＳ Ｐゴシック"/>
      <family val="3"/>
    </font>
    <font>
      <sz val="14"/>
      <color rgb="FF006100"/>
      <name val="Calibri"/>
      <family val="3"/>
    </font>
    <font>
      <b/>
      <sz val="11"/>
      <color rgb="FF0000FF"/>
      <name val="ＭＳ Ｐゴシック"/>
      <family val="3"/>
    </font>
    <font>
      <b/>
      <sz val="11"/>
      <color rgb="FFFF0000"/>
      <name val="ＭＳ Ｐゴシック"/>
      <family val="3"/>
    </font>
    <font>
      <b/>
      <sz val="12"/>
      <color rgb="FFFF0000"/>
      <name val="ＭＳ Ｐゴシック"/>
      <family val="3"/>
    </font>
    <font>
      <sz val="11"/>
      <color rgb="FFC00000"/>
      <name val="ＭＳ Ｐゴシック"/>
      <family val="3"/>
    </font>
    <font>
      <b/>
      <sz val="10"/>
      <color rgb="FF000000"/>
      <name val="ＭＳ Ｐゴシック"/>
      <family val="3"/>
    </font>
    <font>
      <sz val="10"/>
      <color rgb="FF000000"/>
      <name val="ＭＳ Ｐゴシック"/>
      <family val="3"/>
    </font>
    <font>
      <sz val="10"/>
      <color rgb="FF3333FF"/>
      <name val="ＭＳ Ｐゴシック"/>
      <family val="3"/>
    </font>
    <font>
      <sz val="10"/>
      <color rgb="FF0000FF"/>
      <name val="ＭＳ Ｐゴシック"/>
      <family val="3"/>
    </font>
    <font>
      <b/>
      <sz val="9"/>
      <color rgb="FF000000"/>
      <name val="ＭＳ Ｐゴシック"/>
      <family val="3"/>
    </font>
    <font>
      <u val="single"/>
      <sz val="10"/>
      <color rgb="FF0000FF"/>
      <name val="ＭＳ Ｐゴシック"/>
      <family val="3"/>
    </font>
    <font>
      <u val="single"/>
      <sz val="9"/>
      <color rgb="FF0000FF"/>
      <name val="ＭＳ Ｐゴシック"/>
      <family val="3"/>
    </font>
    <font>
      <sz val="9"/>
      <color rgb="FFFF0000"/>
      <name val="ＭＳ Ｐゴシック"/>
      <family val="3"/>
    </font>
    <font>
      <sz val="11"/>
      <color rgb="FFFF0000"/>
      <name val="ＭＳ Ｐゴシック"/>
      <family val="3"/>
    </font>
    <font>
      <sz val="8"/>
      <color rgb="FFFF0000"/>
      <name val="ＭＳ Ｐゴシック"/>
      <family val="3"/>
    </font>
    <font>
      <sz val="11"/>
      <color rgb="FF0000FF"/>
      <name val="ＭＳ Ｐゴシック"/>
      <family val="3"/>
    </font>
    <font>
      <sz val="11"/>
      <name val="Calibri"/>
      <family val="3"/>
    </font>
    <font>
      <sz val="11"/>
      <color theme="1"/>
      <name val="ＭＳ Ｐゴシック"/>
      <family val="3"/>
    </font>
    <font>
      <b/>
      <u val="single"/>
      <sz val="11"/>
      <color theme="1"/>
      <name val="ＭＳ Ｐゴシック"/>
      <family val="3"/>
    </font>
    <font>
      <b/>
      <sz val="11"/>
      <color theme="1"/>
      <name val="ＭＳ Ｐゴシック"/>
      <family val="3"/>
    </font>
    <font>
      <sz val="16"/>
      <name val="Calibri"/>
      <family val="3"/>
    </font>
    <font>
      <sz val="10"/>
      <color theme="1"/>
      <name val="Calibri"/>
      <family val="3"/>
    </font>
    <font>
      <b/>
      <sz val="9"/>
      <color rgb="FFFF0000"/>
      <name val="ＭＳ Ｐゴシック"/>
      <family val="3"/>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CCFF"/>
        <bgColor indexed="64"/>
      </patternFill>
    </fill>
    <fill>
      <patternFill patternType="solid">
        <fgColor theme="0"/>
        <bgColor indexed="64"/>
      </patternFill>
    </fill>
    <fill>
      <patternFill patternType="solid">
        <fgColor rgb="FF66FF99"/>
        <bgColor indexed="64"/>
      </patternFill>
    </fill>
    <fill>
      <patternFill patternType="solid">
        <fgColor rgb="FFCCCCFF"/>
        <bgColor indexed="64"/>
      </patternFill>
    </fill>
    <fill>
      <patternFill patternType="solid">
        <fgColor rgb="FFCCECFF"/>
        <bgColor indexed="64"/>
      </patternFill>
    </fill>
    <fill>
      <patternFill patternType="solid">
        <fgColor rgb="FFFFD966"/>
        <bgColor indexed="64"/>
      </patternFill>
    </fill>
    <fill>
      <patternFill patternType="solid">
        <fgColor rgb="FFFFFF00"/>
        <bgColor indexed="64"/>
      </patternFill>
    </fill>
    <fill>
      <patternFill patternType="solid">
        <fgColor rgb="FFF2DCDB"/>
        <bgColor indexed="64"/>
      </patternFill>
    </fill>
    <fill>
      <patternFill patternType="solid">
        <fgColor rgb="FFFF9999"/>
        <bgColor indexed="64"/>
      </patternFill>
    </fill>
    <fill>
      <patternFill patternType="solid">
        <fgColor rgb="FFFFE699"/>
        <bgColor indexed="64"/>
      </patternFill>
    </fill>
    <fill>
      <patternFill patternType="solid">
        <fgColor rgb="FFCCCC00"/>
        <bgColor indexed="64"/>
      </patternFill>
    </fill>
    <fill>
      <patternFill patternType="solid">
        <fgColor rgb="FF99CCFF"/>
        <bgColor indexed="64"/>
      </patternFill>
    </fill>
    <fill>
      <patternFill patternType="solid">
        <fgColor rgb="FF66FFCC"/>
        <bgColor indexed="64"/>
      </patternFill>
    </fill>
    <fill>
      <patternFill patternType="solid">
        <fgColor rgb="FFFFCC00"/>
        <bgColor indexed="64"/>
      </patternFill>
    </fill>
    <fill>
      <patternFill patternType="solid">
        <fgColor rgb="FF99FF33"/>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style="medium"/>
      <top style="medium"/>
      <bottom style="medium"/>
    </border>
    <border>
      <left style="thin"/>
      <right/>
      <top style="thin"/>
      <bottom style="thin"/>
    </border>
    <border>
      <left style="thin"/>
      <right style="thin"/>
      <top style="thin"/>
      <bottom style="thin"/>
    </border>
    <border>
      <left/>
      <right style="medium"/>
      <top style="thin"/>
      <bottom style="thin"/>
    </border>
    <border>
      <left style="thin"/>
      <right style="thin"/>
      <top style="medium"/>
      <bottom style="medium"/>
    </border>
    <border>
      <left style="thin"/>
      <right style="medium"/>
      <top style="medium"/>
      <bottom style="medium"/>
    </border>
    <border>
      <left style="thin"/>
      <right/>
      <top style="medium"/>
      <bottom style="hair"/>
    </border>
    <border>
      <left style="thin"/>
      <right style="thin"/>
      <top style="medium"/>
      <bottom style="hair"/>
    </border>
    <border>
      <left style="thin"/>
      <right style="thin"/>
      <top/>
      <bottom style="thin"/>
    </border>
    <border>
      <left style="thin"/>
      <right/>
      <top style="hair"/>
      <bottom style="hair"/>
    </border>
    <border>
      <left style="thin"/>
      <right style="thin"/>
      <top style="hair"/>
      <bottom style="hair"/>
    </border>
    <border>
      <left style="thin"/>
      <right/>
      <top style="hair"/>
      <bottom style="medium"/>
    </border>
    <border>
      <left style="thin"/>
      <right style="thin"/>
      <top style="hair"/>
      <bottom style="medium"/>
    </border>
    <border>
      <left style="thin"/>
      <right style="thin"/>
      <top style="thin"/>
      <bottom style="medium"/>
    </border>
    <border>
      <left style="thin"/>
      <right/>
      <top/>
      <bottom style="medium"/>
    </border>
    <border>
      <left style="thin"/>
      <right style="thin"/>
      <top/>
      <bottom style="medium"/>
    </border>
    <border>
      <left style="thin"/>
      <right/>
      <top style="medium"/>
      <bottom style="medium"/>
    </border>
    <border>
      <left style="thin"/>
      <right style="medium"/>
      <top/>
      <bottom style="thin"/>
    </border>
    <border>
      <left style="medium"/>
      <right/>
      <top style="medium"/>
      <bottom style="medium"/>
    </border>
    <border>
      <left/>
      <right style="medium"/>
      <top/>
      <bottom style="medium"/>
    </border>
    <border>
      <left style="medium"/>
      <right style="medium"/>
      <top style="medium"/>
      <bottom/>
    </border>
    <border>
      <left/>
      <right style="medium"/>
      <top/>
      <bottom/>
    </border>
    <border>
      <left/>
      <right style="medium"/>
      <top style="medium"/>
      <bottom style="thin"/>
    </border>
    <border>
      <left style="medium"/>
      <right/>
      <top style="medium"/>
      <bottom/>
    </border>
    <border>
      <left/>
      <right/>
      <top style="medium"/>
      <bottom/>
    </border>
    <border>
      <left style="thin"/>
      <right/>
      <top style="medium"/>
      <bottom/>
    </border>
    <border>
      <left style="medium"/>
      <right/>
      <top/>
      <bottom style="thin"/>
    </border>
    <border>
      <left/>
      <right/>
      <top/>
      <bottom style="thin"/>
    </border>
    <border>
      <left/>
      <right style="thin"/>
      <top/>
      <bottom style="thin"/>
    </border>
    <border>
      <left style="thin"/>
      <right/>
      <top/>
      <bottom style="thin"/>
    </border>
    <border>
      <left/>
      <right style="medium"/>
      <top/>
      <bottom style="thin"/>
    </border>
    <border>
      <left style="medium"/>
      <right/>
      <top/>
      <bottom/>
    </border>
    <border>
      <left/>
      <right/>
      <top style="thin"/>
      <bottom/>
    </border>
    <border>
      <left/>
      <right style="thin"/>
      <top style="thin"/>
      <bottom/>
    </border>
    <border>
      <left style="thin"/>
      <right/>
      <top style="thin"/>
      <bottom/>
    </border>
    <border>
      <left/>
      <right style="medium"/>
      <top style="thin"/>
      <bottom/>
    </border>
    <border>
      <left/>
      <right style="thin"/>
      <top/>
      <bottom/>
    </border>
    <border>
      <left style="thin"/>
      <right/>
      <top/>
      <bottom/>
    </border>
    <border>
      <left/>
      <right/>
      <top style="medium"/>
      <bottom style="medium"/>
    </border>
    <border>
      <left/>
      <right style="medium"/>
      <top style="medium"/>
      <bottom style="medium"/>
    </border>
    <border>
      <left style="medium">
        <color rgb="FF0000FF"/>
      </left>
      <right/>
      <top style="medium">
        <color rgb="FF0000FF"/>
      </top>
      <bottom style="medium">
        <color rgb="FF0000FF"/>
      </bottom>
    </border>
    <border>
      <left/>
      <right/>
      <top style="medium">
        <color rgb="FF0000FF"/>
      </top>
      <bottom style="medium">
        <color rgb="FF0000FF"/>
      </bottom>
    </border>
    <border>
      <left/>
      <right style="medium">
        <color rgb="FF0000FF"/>
      </right>
      <top style="medium">
        <color rgb="FF0000FF"/>
      </top>
      <bottom style="medium">
        <color rgb="FF0000FF"/>
      </bottom>
    </border>
    <border>
      <left/>
      <right/>
      <top style="medium">
        <color rgb="FF0000FF"/>
      </top>
      <bottom/>
    </border>
    <border>
      <left/>
      <right/>
      <top/>
      <bottom style="double"/>
    </border>
    <border>
      <left style="medium"/>
      <right/>
      <top style="thin"/>
      <bottom/>
    </border>
    <border>
      <left style="mediumDashed"/>
      <right style="mediumDashed"/>
      <top style="mediumDashed"/>
      <bottom style="medium"/>
    </border>
    <border>
      <left/>
      <right style="medium"/>
      <top style="medium"/>
      <bottom/>
    </border>
    <border>
      <left style="medium">
        <color theme="1"/>
      </left>
      <right/>
      <top style="medium">
        <color theme="1"/>
      </top>
      <bottom style="medium">
        <color theme="1"/>
      </bottom>
    </border>
    <border>
      <left/>
      <right style="medium">
        <color theme="1"/>
      </right>
      <top style="medium">
        <color theme="1"/>
      </top>
      <bottom/>
    </border>
    <border>
      <left style="mediumDashDotDot">
        <color rgb="FFFF0000"/>
      </left>
      <right/>
      <top style="medium">
        <color theme="1"/>
      </top>
      <bottom style="mediumDashDotDot">
        <color rgb="FFFF0000"/>
      </bottom>
    </border>
    <border>
      <left/>
      <right/>
      <top style="medium">
        <color theme="1"/>
      </top>
      <bottom style="mediumDashDotDot">
        <color rgb="FFFF0000"/>
      </bottom>
    </border>
    <border>
      <left/>
      <right style="mediumDashDotDot">
        <color rgb="FFFF0000"/>
      </right>
      <top style="medium">
        <color theme="1"/>
      </top>
      <bottom style="mediumDashDotDot">
        <color rgb="FFFF0000"/>
      </bottom>
    </border>
    <border>
      <left/>
      <right/>
      <top style="medium">
        <color theme="1"/>
      </top>
      <bottom style="medium">
        <color theme="1"/>
      </bottom>
    </border>
    <border>
      <left/>
      <right style="medium">
        <color theme="1"/>
      </right>
      <top style="medium">
        <color theme="1"/>
      </top>
      <bottom style="medium">
        <color theme="1"/>
      </bottom>
    </border>
    <border>
      <left style="mediumDashDot">
        <color rgb="FF0000FF"/>
      </left>
      <right/>
      <top style="mediumDashDot">
        <color rgb="FF0000FF"/>
      </top>
      <bottom style="thin"/>
    </border>
    <border>
      <left/>
      <right/>
      <top style="mediumDashDot">
        <color rgb="FF0000FF"/>
      </top>
      <bottom style="thin"/>
    </border>
    <border>
      <left/>
      <right style="mediumDashDot">
        <color rgb="FF0000FF"/>
      </right>
      <top style="mediumDashDot">
        <color rgb="FF0000FF"/>
      </top>
      <bottom style="thin"/>
    </border>
    <border>
      <left style="medium"/>
      <right/>
      <top/>
      <bottom style="medium"/>
    </border>
    <border>
      <left style="mediumDashed">
        <color rgb="FF0000FF"/>
      </left>
      <right/>
      <top style="mediumDashed">
        <color rgb="FF0000FF"/>
      </top>
      <bottom style="mediumDashed">
        <color rgb="FF0000FF"/>
      </bottom>
    </border>
    <border>
      <left/>
      <right/>
      <top style="mediumDashed">
        <color rgb="FF0000FF"/>
      </top>
      <bottom style="mediumDashed">
        <color rgb="FF0000FF"/>
      </bottom>
    </border>
    <border>
      <left/>
      <right style="mediumDashed">
        <color rgb="FF0000FF"/>
      </right>
      <top style="mediumDashed">
        <color rgb="FF0000FF"/>
      </top>
      <bottom style="mediumDashed">
        <color rgb="FF0000FF"/>
      </bottom>
    </border>
    <border>
      <left style="thin">
        <color rgb="FF0000FF"/>
      </left>
      <right/>
      <top/>
      <bottom style="thin">
        <color rgb="FF0000FF"/>
      </bottom>
    </border>
    <border>
      <left/>
      <right/>
      <top/>
      <bottom style="thin">
        <color rgb="FF0000FF"/>
      </bottom>
    </border>
    <border>
      <left/>
      <right style="thin">
        <color rgb="FF0000FF"/>
      </right>
      <top/>
      <bottom style="thin">
        <color rgb="FF0000FF"/>
      </bottom>
    </border>
    <border>
      <left/>
      <right style="thin"/>
      <top/>
      <bottom style="medium"/>
    </border>
    <border>
      <left style="medium"/>
      <right style="dotted"/>
      <top style="medium"/>
      <bottom style="medium"/>
    </border>
    <border>
      <left style="dotted"/>
      <right style="medium"/>
      <top style="medium"/>
      <bottom style="medium"/>
    </border>
    <border>
      <left style="thin"/>
      <right style="thin"/>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border>
    <border>
      <left style="thin"/>
      <right style="thin"/>
      <top style="thin"/>
      <bottom/>
    </border>
    <border>
      <left style="medium"/>
      <right style="thin"/>
      <top style="thin"/>
      <bottom style="medium"/>
    </border>
    <border>
      <left style="medium"/>
      <right style="thin"/>
      <top/>
      <bottom style="thin"/>
    </border>
    <border>
      <left/>
      <right/>
      <top style="medium"/>
      <bottom style="thin"/>
    </border>
    <border>
      <left/>
      <right style="thin"/>
      <top style="thin"/>
      <bottom style="thin"/>
    </border>
    <border>
      <left/>
      <right style="thin"/>
      <top style="medium"/>
      <bottom style="medium"/>
    </border>
    <border>
      <left style="medium"/>
      <right style="thin"/>
      <top/>
      <bottom/>
    </border>
    <border>
      <left style="medium"/>
      <right style="thin"/>
      <top/>
      <bottom style="medium"/>
    </border>
    <border>
      <left style="thin"/>
      <right/>
      <top style="thin"/>
      <bottom style="medium"/>
    </border>
    <border>
      <left/>
      <right/>
      <top style="thin"/>
      <bottom style="medium"/>
    </border>
    <border>
      <left/>
      <right style="medium"/>
      <top style="thin"/>
      <bottom style="medium"/>
    </border>
    <border>
      <left style="thin"/>
      <right/>
      <top style="medium"/>
      <bottom style="thin"/>
    </border>
    <border>
      <left/>
      <right style="thin"/>
      <top style="medium"/>
      <bottom/>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82"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7"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95" fillId="0" borderId="0">
      <alignment/>
      <protection/>
    </xf>
    <xf numFmtId="0" fontId="2" fillId="0" borderId="0">
      <alignment vertical="center"/>
      <protection/>
    </xf>
    <xf numFmtId="0" fontId="87"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87"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6" fillId="32" borderId="0" applyNumberFormat="0" applyBorder="0" applyAlignment="0" applyProtection="0"/>
  </cellStyleXfs>
  <cellXfs count="505">
    <xf numFmtId="0" fontId="0" fillId="0" borderId="0" xfId="0" applyFont="1" applyAlignment="1">
      <alignment vertical="center"/>
    </xf>
    <xf numFmtId="0" fontId="2" fillId="0" borderId="0" xfId="70" applyFont="1" applyFill="1" applyBorder="1">
      <alignment/>
      <protection/>
    </xf>
    <xf numFmtId="0" fontId="97" fillId="0" borderId="10" xfId="70" applyFont="1" applyFill="1" applyBorder="1" applyAlignment="1">
      <alignment horizontal="right" vertical="center"/>
      <protection/>
    </xf>
    <xf numFmtId="57" fontId="98" fillId="0" borderId="0" xfId="70" applyNumberFormat="1" applyFont="1" applyFill="1" applyBorder="1" applyAlignment="1">
      <alignment horizontal="center" vertical="center"/>
      <protection/>
    </xf>
    <xf numFmtId="0" fontId="97" fillId="0" borderId="10" xfId="70" applyFont="1" applyFill="1" applyBorder="1" applyAlignment="1">
      <alignment vertical="center"/>
      <protection/>
    </xf>
    <xf numFmtId="57" fontId="99" fillId="0" borderId="11" xfId="70" applyNumberFormat="1" applyFont="1" applyFill="1" applyBorder="1" applyAlignment="1" applyProtection="1">
      <alignment vertical="center"/>
      <protection locked="0"/>
    </xf>
    <xf numFmtId="0" fontId="2" fillId="0" borderId="12" xfId="7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locked="0"/>
    </xf>
    <xf numFmtId="0" fontId="8" fillId="0" borderId="13" xfId="70" applyFont="1" applyFill="1" applyBorder="1" applyAlignment="1" applyProtection="1">
      <alignment horizontal="center" vertical="center"/>
      <protection/>
    </xf>
    <xf numFmtId="0" fontId="8" fillId="0" borderId="14" xfId="7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locked="0"/>
    </xf>
    <xf numFmtId="0" fontId="2" fillId="0" borderId="0" xfId="70" applyFont="1" applyFill="1" applyBorder="1" applyAlignment="1">
      <alignment horizontal="center" vertical="center"/>
      <protection/>
    </xf>
    <xf numFmtId="0" fontId="2" fillId="0" borderId="0" xfId="70" applyFont="1" applyFill="1" applyBorder="1" applyAlignment="1">
      <alignment horizontal="right" vertical="center"/>
      <protection/>
    </xf>
    <xf numFmtId="0" fontId="8" fillId="0" borderId="0" xfId="70" applyFont="1" applyFill="1" applyBorder="1" applyAlignment="1">
      <alignment horizontal="left" vertical="center"/>
      <protection/>
    </xf>
    <xf numFmtId="0" fontId="100" fillId="0" borderId="0" xfId="70" applyFont="1" applyFill="1" applyBorder="1" applyAlignment="1">
      <alignment horizontal="right" vertical="center"/>
      <protection/>
    </xf>
    <xf numFmtId="0" fontId="2" fillId="0" borderId="0" xfId="70" applyFont="1" applyFill="1" applyBorder="1" applyAlignment="1">
      <alignment vertical="center"/>
      <protection/>
    </xf>
    <xf numFmtId="0" fontId="5" fillId="0" borderId="15" xfId="70" applyFont="1" applyFill="1" applyBorder="1" applyAlignment="1">
      <alignment vertical="center"/>
      <protection/>
    </xf>
    <xf numFmtId="0" fontId="2" fillId="0" borderId="15" xfId="70" applyFont="1" applyFill="1" applyBorder="1" applyAlignment="1">
      <alignment horizontal="center" vertical="center"/>
      <protection/>
    </xf>
    <xf numFmtId="0" fontId="12" fillId="0" borderId="15" xfId="70" applyFont="1" applyFill="1" applyBorder="1" applyAlignment="1">
      <alignment horizontal="center" vertical="center"/>
      <protection/>
    </xf>
    <xf numFmtId="0" fontId="2" fillId="0" borderId="16" xfId="70" applyFont="1" applyFill="1" applyBorder="1" applyAlignment="1">
      <alignment horizontal="center" vertical="center"/>
      <protection/>
    </xf>
    <xf numFmtId="0" fontId="8" fillId="0" borderId="17" xfId="70" applyFont="1" applyFill="1" applyBorder="1" applyAlignment="1">
      <alignment horizontal="left" vertical="center"/>
      <protection/>
    </xf>
    <xf numFmtId="14" fontId="101" fillId="0" borderId="18" xfId="70" applyNumberFormat="1" applyFont="1" applyFill="1" applyBorder="1" applyAlignment="1">
      <alignment horizontal="center" vertical="center"/>
      <protection/>
    </xf>
    <xf numFmtId="0" fontId="8" fillId="0" borderId="19" xfId="70" applyFont="1" applyFill="1" applyBorder="1" applyAlignment="1">
      <alignment horizontal="center" vertical="center"/>
      <protection/>
    </xf>
    <xf numFmtId="0" fontId="8" fillId="0" borderId="19" xfId="70" applyFont="1" applyFill="1" applyBorder="1" applyAlignment="1" applyProtection="1">
      <alignment horizontal="left" vertical="center"/>
      <protection locked="0"/>
    </xf>
    <xf numFmtId="0" fontId="13" fillId="0" borderId="19" xfId="70" applyFont="1" applyFill="1" applyBorder="1" applyAlignment="1" applyProtection="1">
      <alignment horizontal="left" vertical="center"/>
      <protection locked="0"/>
    </xf>
    <xf numFmtId="0" fontId="8" fillId="0" borderId="19" xfId="70" applyFont="1" applyFill="1" applyBorder="1" applyAlignment="1" applyProtection="1">
      <alignment horizontal="center" vertical="center"/>
      <protection locked="0"/>
    </xf>
    <xf numFmtId="0" fontId="2" fillId="0" borderId="0" xfId="70" applyFont="1" applyFill="1" applyBorder="1" applyProtection="1">
      <alignment/>
      <protection locked="0"/>
    </xf>
    <xf numFmtId="0" fontId="8" fillId="0" borderId="20" xfId="70" applyFont="1" applyFill="1" applyBorder="1" applyAlignment="1">
      <alignment vertical="center"/>
      <protection/>
    </xf>
    <xf numFmtId="14" fontId="12" fillId="0" borderId="21" xfId="70" applyNumberFormat="1" applyFont="1" applyFill="1" applyBorder="1" applyAlignment="1">
      <alignment horizontal="center" vertical="center"/>
      <protection/>
    </xf>
    <xf numFmtId="0" fontId="8" fillId="0" borderId="13" xfId="70" applyFont="1" applyFill="1" applyBorder="1" applyAlignment="1">
      <alignment horizontal="center" vertical="center"/>
      <protection/>
    </xf>
    <xf numFmtId="0" fontId="8" fillId="0" borderId="20" xfId="70" applyFont="1" applyFill="1" applyBorder="1" applyAlignment="1">
      <alignment horizontal="left" vertical="center"/>
      <protection/>
    </xf>
    <xf numFmtId="177" fontId="102" fillId="0" borderId="21" xfId="70" applyNumberFormat="1" applyFont="1" applyFill="1" applyBorder="1" applyAlignment="1">
      <alignment horizontal="right" vertical="center"/>
      <protection/>
    </xf>
    <xf numFmtId="0" fontId="8" fillId="0" borderId="13" xfId="70" applyFont="1" applyFill="1" applyBorder="1" applyAlignment="1" applyProtection="1">
      <alignment horizontal="left" vertical="center"/>
      <protection locked="0"/>
    </xf>
    <xf numFmtId="0" fontId="8" fillId="0" borderId="13" xfId="70" applyFont="1" applyFill="1" applyBorder="1" applyAlignment="1" applyProtection="1">
      <alignment horizontal="center" vertical="center"/>
      <protection locked="0"/>
    </xf>
    <xf numFmtId="0" fontId="103" fillId="0" borderId="20" xfId="70" applyFont="1" applyFill="1" applyBorder="1" applyAlignment="1">
      <alignment horizontal="left" vertical="center"/>
      <protection/>
    </xf>
    <xf numFmtId="177" fontId="104" fillId="0" borderId="21" xfId="49" applyNumberFormat="1" applyFont="1" applyFill="1" applyBorder="1" applyAlignment="1">
      <alignment horizontal="right" vertical="center"/>
    </xf>
    <xf numFmtId="0" fontId="103" fillId="0" borderId="22" xfId="70" applyFont="1" applyFill="1" applyBorder="1" applyAlignment="1">
      <alignment horizontal="left" vertical="center"/>
      <protection/>
    </xf>
    <xf numFmtId="177" fontId="104" fillId="0" borderId="23" xfId="49" applyNumberFormat="1" applyFont="1" applyFill="1" applyBorder="1" applyAlignment="1">
      <alignment horizontal="right" vertical="center"/>
    </xf>
    <xf numFmtId="0" fontId="8" fillId="0" borderId="24" xfId="70" applyFont="1" applyFill="1" applyBorder="1" applyAlignment="1">
      <alignment horizontal="center" vertical="center"/>
      <protection/>
    </xf>
    <xf numFmtId="0" fontId="8" fillId="0" borderId="24" xfId="70" applyFont="1" applyFill="1" applyBorder="1" applyAlignment="1" applyProtection="1">
      <alignment horizontal="left" vertical="center"/>
      <protection locked="0"/>
    </xf>
    <xf numFmtId="0" fontId="8" fillId="0" borderId="24" xfId="70" applyFont="1" applyFill="1" applyBorder="1" applyAlignment="1" applyProtection="1">
      <alignment horizontal="center" vertical="center"/>
      <protection locked="0"/>
    </xf>
    <xf numFmtId="0" fontId="2" fillId="0" borderId="0" xfId="70" applyFont="1" applyFill="1" applyBorder="1" applyAlignment="1">
      <alignment horizontal="left" vertical="top" wrapText="1"/>
      <protection/>
    </xf>
    <xf numFmtId="0" fontId="14" fillId="0" borderId="25" xfId="70" applyFont="1" applyFill="1" applyBorder="1" applyAlignment="1">
      <alignment horizontal="center" vertical="center"/>
      <protection/>
    </xf>
    <xf numFmtId="0" fontId="14" fillId="0" borderId="26" xfId="70" applyFont="1" applyFill="1" applyBorder="1" applyAlignment="1">
      <alignment horizontal="center" vertical="center"/>
      <protection/>
    </xf>
    <xf numFmtId="0" fontId="8" fillId="0" borderId="26" xfId="70" applyFont="1" applyFill="1" applyBorder="1" applyAlignment="1">
      <alignment vertical="center"/>
      <protection/>
    </xf>
    <xf numFmtId="0" fontId="8" fillId="0" borderId="26" xfId="70" applyFont="1" applyFill="1" applyBorder="1" applyAlignment="1" applyProtection="1">
      <alignment horizontal="center" vertical="center"/>
      <protection locked="0"/>
    </xf>
    <xf numFmtId="0" fontId="8" fillId="0" borderId="25" xfId="70" applyFont="1" applyFill="1" applyBorder="1" applyAlignment="1" applyProtection="1">
      <alignment horizontal="center" vertical="center"/>
      <protection locked="0"/>
    </xf>
    <xf numFmtId="178" fontId="8" fillId="33" borderId="27" xfId="70" applyNumberFormat="1" applyFont="1" applyFill="1" applyBorder="1" applyAlignment="1" applyProtection="1">
      <alignment horizontal="center" vertical="center"/>
      <protection locked="0"/>
    </xf>
    <xf numFmtId="177" fontId="8" fillId="0" borderId="16" xfId="49" applyNumberFormat="1" applyFont="1" applyFill="1" applyBorder="1" applyAlignment="1" applyProtection="1">
      <alignment horizontal="center" vertical="center"/>
      <protection locked="0"/>
    </xf>
    <xf numFmtId="0" fontId="5" fillId="0" borderId="0" xfId="70" applyFont="1" applyFill="1" applyBorder="1" applyAlignment="1">
      <alignment horizontal="center" vertical="top"/>
      <protection/>
    </xf>
    <xf numFmtId="0" fontId="14" fillId="0" borderId="10" xfId="70" applyFont="1" applyFill="1" applyBorder="1" applyAlignment="1">
      <alignment horizontal="center" vertical="center"/>
      <protection/>
    </xf>
    <xf numFmtId="0" fontId="2" fillId="0" borderId="0" xfId="70" applyFont="1" applyFill="1" applyBorder="1" applyAlignment="1">
      <alignment horizontal="left" vertical="center" wrapText="1"/>
      <protection/>
    </xf>
    <xf numFmtId="0" fontId="8" fillId="0" borderId="15" xfId="70" applyFont="1" applyFill="1" applyBorder="1" applyAlignment="1">
      <alignment vertical="center"/>
      <protection/>
    </xf>
    <xf numFmtId="14" fontId="105" fillId="0" borderId="18" xfId="70" applyNumberFormat="1" applyFont="1" applyFill="1" applyBorder="1" applyAlignment="1">
      <alignment horizontal="center" vertical="center"/>
      <protection/>
    </xf>
    <xf numFmtId="0" fontId="13" fillId="0" borderId="13" xfId="70" applyFont="1" applyFill="1" applyBorder="1" applyAlignment="1" applyProtection="1">
      <alignment horizontal="left" vertical="center"/>
      <protection locked="0"/>
    </xf>
    <xf numFmtId="0" fontId="13" fillId="0" borderId="24" xfId="70" applyFont="1" applyFill="1" applyBorder="1" applyAlignment="1" applyProtection="1">
      <alignment horizontal="left" vertical="center"/>
      <protection locked="0"/>
    </xf>
    <xf numFmtId="0" fontId="8" fillId="0" borderId="26" xfId="70" applyFont="1" applyFill="1" applyBorder="1" applyAlignment="1">
      <alignment horizontal="center" vertical="center"/>
      <protection/>
    </xf>
    <xf numFmtId="0" fontId="8" fillId="0" borderId="25" xfId="70" applyFont="1" applyFill="1" applyBorder="1" applyAlignment="1">
      <alignment horizontal="center" vertical="center"/>
      <protection/>
    </xf>
    <xf numFmtId="0" fontId="8" fillId="0" borderId="15" xfId="70" applyFont="1" applyFill="1" applyBorder="1" applyAlignment="1">
      <alignment horizontal="center" vertical="center"/>
      <protection/>
    </xf>
    <xf numFmtId="0" fontId="8" fillId="0" borderId="16" xfId="70" applyFont="1" applyFill="1" applyBorder="1" applyAlignment="1">
      <alignment horizontal="center" vertical="center"/>
      <protection/>
    </xf>
    <xf numFmtId="14" fontId="11" fillId="0" borderId="21" xfId="70" applyNumberFormat="1" applyFont="1" applyFill="1" applyBorder="1" applyAlignment="1">
      <alignment horizontal="center" vertical="center"/>
      <protection/>
    </xf>
    <xf numFmtId="0" fontId="106" fillId="0" borderId="28" xfId="43" applyFont="1" applyFill="1" applyBorder="1" applyAlignment="1" applyProtection="1">
      <alignment horizontal="left" vertical="center"/>
      <protection locked="0"/>
    </xf>
    <xf numFmtId="0" fontId="107" fillId="0" borderId="28" xfId="43" applyFont="1" applyFill="1" applyBorder="1" applyAlignment="1" applyProtection="1">
      <alignment horizontal="left" vertical="center"/>
      <protection locked="0"/>
    </xf>
    <xf numFmtId="0" fontId="104" fillId="0" borderId="20" xfId="70" applyFont="1" applyFill="1" applyBorder="1" applyAlignment="1">
      <alignment horizontal="left" vertical="center"/>
      <protection/>
    </xf>
    <xf numFmtId="0" fontId="104" fillId="0" borderId="22" xfId="70" applyFont="1" applyFill="1" applyBorder="1" applyAlignment="1">
      <alignment horizontal="left" vertical="center"/>
      <protection/>
    </xf>
    <xf numFmtId="0" fontId="108" fillId="0" borderId="0" xfId="70" applyFont="1" applyFill="1" applyBorder="1" applyAlignment="1">
      <alignment horizontal="left" vertical="center"/>
      <protection/>
    </xf>
    <xf numFmtId="0" fontId="98" fillId="0" borderId="0" xfId="70" applyFont="1" applyFill="1" applyBorder="1" applyAlignment="1">
      <alignment horizontal="left" vertical="center"/>
      <protection/>
    </xf>
    <xf numFmtId="0" fontId="98" fillId="0" borderId="0" xfId="70" applyFont="1" applyFill="1" applyBorder="1" applyAlignment="1">
      <alignment/>
      <protection/>
    </xf>
    <xf numFmtId="0" fontId="109" fillId="0" borderId="0" xfId="70" applyFont="1" applyFill="1" applyBorder="1" applyAlignment="1">
      <alignment horizontal="center"/>
      <protection/>
    </xf>
    <xf numFmtId="0" fontId="110" fillId="0" borderId="0" xfId="70" applyFont="1" applyFill="1" applyBorder="1" applyAlignment="1">
      <alignment horizontal="center"/>
      <protection/>
    </xf>
    <xf numFmtId="0" fontId="2" fillId="0" borderId="0" xfId="70" applyFont="1" applyFill="1" applyBorder="1" applyAlignment="1">
      <alignment horizontal="center"/>
      <protection/>
    </xf>
    <xf numFmtId="0" fontId="8" fillId="0" borderId="0" xfId="70" applyFont="1" applyFill="1" applyBorder="1" applyAlignment="1">
      <alignment horizontal="center"/>
      <protection/>
    </xf>
    <xf numFmtId="0" fontId="2" fillId="0" borderId="0" xfId="70" applyFont="1" applyFill="1" applyBorder="1" applyAlignment="1">
      <alignment horizontal="right" vertical="top"/>
      <protection/>
    </xf>
    <xf numFmtId="0" fontId="102" fillId="0" borderId="29" xfId="70" applyFont="1" applyFill="1" applyBorder="1" applyAlignment="1">
      <alignment horizontal="center" vertical="center"/>
      <protection/>
    </xf>
    <xf numFmtId="0" fontId="8" fillId="33" borderId="11" xfId="70" applyFont="1" applyFill="1" applyBorder="1" applyAlignment="1">
      <alignment horizontal="center" vertical="center"/>
      <protection/>
    </xf>
    <xf numFmtId="0" fontId="13" fillId="0" borderId="0" xfId="70" applyFont="1" applyFill="1" applyBorder="1" applyAlignment="1">
      <alignment horizontal="center"/>
      <protection/>
    </xf>
    <xf numFmtId="177" fontId="111" fillId="0" borderId="0" xfId="70" applyNumberFormat="1" applyFont="1" applyFill="1" applyBorder="1" applyAlignment="1">
      <alignment horizontal="right" vertical="top"/>
      <protection/>
    </xf>
    <xf numFmtId="0" fontId="5" fillId="0" borderId="0" xfId="70" applyFont="1" applyFill="1" applyBorder="1" applyAlignment="1">
      <alignment horizontal="center" vertical="center"/>
      <protection/>
    </xf>
    <xf numFmtId="0" fontId="14" fillId="0" borderId="10" xfId="70" applyFont="1" applyFill="1" applyBorder="1" applyAlignment="1">
      <alignment vertical="center"/>
      <protection/>
    </xf>
    <xf numFmtId="0" fontId="14" fillId="0" borderId="30" xfId="70" applyFont="1" applyFill="1" applyBorder="1" applyAlignment="1">
      <alignment vertical="center"/>
      <protection/>
    </xf>
    <xf numFmtId="179" fontId="16" fillId="0" borderId="31" xfId="70" applyNumberFormat="1" applyFont="1" applyFill="1" applyBorder="1" applyAlignment="1">
      <alignment horizontal="center" vertical="center"/>
      <protection/>
    </xf>
    <xf numFmtId="0" fontId="2" fillId="0" borderId="32" xfId="70" applyFont="1" applyFill="1" applyBorder="1" applyAlignment="1">
      <alignment horizontal="right" vertical="center"/>
      <protection/>
    </xf>
    <xf numFmtId="0" fontId="2" fillId="0" borderId="11" xfId="70" applyFont="1" applyFill="1" applyBorder="1" applyAlignment="1" applyProtection="1">
      <alignment vertical="center"/>
      <protection locked="0"/>
    </xf>
    <xf numFmtId="0" fontId="5" fillId="0" borderId="33" xfId="70" applyFont="1" applyFill="1" applyBorder="1" applyAlignment="1">
      <alignment horizontal="left" vertical="center"/>
      <protection/>
    </xf>
    <xf numFmtId="0" fontId="2" fillId="0" borderId="0" xfId="70" applyFont="1" applyFill="1" applyBorder="1" applyAlignment="1">
      <alignment horizontal="right"/>
      <protection/>
    </xf>
    <xf numFmtId="179" fontId="2" fillId="0" borderId="11" xfId="70" applyNumberFormat="1" applyFont="1" applyFill="1" applyBorder="1" applyAlignment="1" applyProtection="1">
      <alignment vertical="center"/>
      <protection locked="0"/>
    </xf>
    <xf numFmtId="0" fontId="2" fillId="0" borderId="13" xfId="70" applyFont="1" applyFill="1" applyBorder="1" applyAlignment="1">
      <alignment horizontal="center" vertical="center"/>
      <protection/>
    </xf>
    <xf numFmtId="0" fontId="5" fillId="0" borderId="14" xfId="70" applyFont="1" applyFill="1" applyBorder="1" applyAlignment="1">
      <alignment horizontal="left" vertical="center"/>
      <protection/>
    </xf>
    <xf numFmtId="0" fontId="2" fillId="0" borderId="13" xfId="0" applyFont="1" applyFill="1" applyBorder="1" applyAlignment="1">
      <alignment horizontal="center" vertical="center"/>
    </xf>
    <xf numFmtId="0" fontId="2" fillId="0" borderId="0" xfId="0" applyFont="1" applyFill="1" applyBorder="1" applyAlignment="1">
      <alignment vertical="center"/>
    </xf>
    <xf numFmtId="0" fontId="2" fillId="0" borderId="0" xfId="73" applyFont="1" applyFill="1" applyBorder="1">
      <alignment/>
      <protection/>
    </xf>
    <xf numFmtId="0" fontId="2" fillId="0" borderId="0" xfId="71" applyFont="1" applyFill="1" applyBorder="1" applyAlignment="1">
      <alignment horizontal="center" vertical="center"/>
      <protection/>
    </xf>
    <xf numFmtId="0" fontId="5" fillId="0" borderId="0" xfId="71" applyFont="1" applyFill="1" applyBorder="1" applyAlignment="1">
      <alignment horizontal="right" vertical="center"/>
      <protection/>
    </xf>
    <xf numFmtId="0" fontId="16" fillId="0" borderId="10" xfId="43" applyFont="1" applyFill="1" applyBorder="1" applyAlignment="1" applyProtection="1">
      <alignment horizontal="center" vertical="center"/>
      <protection/>
    </xf>
    <xf numFmtId="177" fontId="16" fillId="0" borderId="10" xfId="0" applyNumberFormat="1" applyFont="1" applyFill="1" applyBorder="1" applyAlignment="1">
      <alignment horizontal="center" vertical="center"/>
    </xf>
    <xf numFmtId="0" fontId="16" fillId="0" borderId="10" xfId="0" applyFont="1" applyFill="1" applyBorder="1" applyAlignment="1">
      <alignment horizontal="left" vertical="center"/>
    </xf>
    <xf numFmtId="0" fontId="16" fillId="0" borderId="0" xfId="71" applyFont="1" applyFill="1" applyBorder="1">
      <alignment/>
      <protection/>
    </xf>
    <xf numFmtId="0" fontId="2" fillId="0" borderId="0" xfId="0" applyFont="1" applyFill="1" applyBorder="1" applyAlignment="1">
      <alignment horizontal="left" vertical="center"/>
    </xf>
    <xf numFmtId="0" fontId="8" fillId="0" borderId="0" xfId="72" applyFont="1" applyFill="1" applyBorder="1" applyAlignment="1">
      <alignment horizontal="left" vertical="center"/>
      <protection/>
    </xf>
    <xf numFmtId="0" fontId="2" fillId="0" borderId="0" xfId="71" applyFont="1" applyFill="1" applyBorder="1" applyAlignment="1">
      <alignment horizontal="right" vertical="center"/>
      <protection/>
    </xf>
    <xf numFmtId="0" fontId="2" fillId="0" borderId="0" xfId="72" applyFont="1" applyFill="1" applyBorder="1">
      <alignment/>
      <protection/>
    </xf>
    <xf numFmtId="0" fontId="2" fillId="0" borderId="0" xfId="71" applyFont="1" applyFill="1" applyBorder="1" applyAlignment="1">
      <alignment horizontal="left" vertical="center"/>
      <protection/>
    </xf>
    <xf numFmtId="0" fontId="8" fillId="0" borderId="0" xfId="71" applyFont="1" applyFill="1" applyBorder="1" applyAlignment="1">
      <alignment horizontal="left" vertical="center"/>
      <protection/>
    </xf>
    <xf numFmtId="0" fontId="16" fillId="0" borderId="0" xfId="71" applyFont="1" applyFill="1" applyBorder="1" applyAlignment="1">
      <alignment horizontal="right" vertical="center"/>
      <protection/>
    </xf>
    <xf numFmtId="0" fontId="16" fillId="0" borderId="0" xfId="71" applyFont="1" applyFill="1" applyBorder="1" applyAlignment="1">
      <alignment horizontal="left" vertical="center"/>
      <protection/>
    </xf>
    <xf numFmtId="0" fontId="13" fillId="0" borderId="15" xfId="70" applyFont="1" applyFill="1" applyBorder="1" applyAlignment="1">
      <alignment horizontal="center" vertical="center"/>
      <protection/>
    </xf>
    <xf numFmtId="0" fontId="8" fillId="0" borderId="18" xfId="70" applyFont="1" applyFill="1" applyBorder="1" applyAlignment="1">
      <alignment horizontal="left" vertical="center"/>
      <protection/>
    </xf>
    <xf numFmtId="0" fontId="8" fillId="0" borderId="19" xfId="70" applyFont="1" applyFill="1" applyBorder="1" applyAlignment="1">
      <alignment horizontal="left" vertical="center"/>
      <protection/>
    </xf>
    <xf numFmtId="0" fontId="8" fillId="0" borderId="23" xfId="70" applyFont="1" applyFill="1" applyBorder="1" applyAlignment="1">
      <alignment horizontal="center" vertical="center"/>
      <protection/>
    </xf>
    <xf numFmtId="0" fontId="8" fillId="0" borderId="26" xfId="70" applyFont="1" applyFill="1" applyBorder="1" applyAlignment="1">
      <alignment horizontal="left" vertical="center"/>
      <protection/>
    </xf>
    <xf numFmtId="178" fontId="8" fillId="0" borderId="25" xfId="70" applyNumberFormat="1" applyFont="1" applyFill="1" applyBorder="1" applyAlignment="1">
      <alignment horizontal="center" vertical="center"/>
      <protection/>
    </xf>
    <xf numFmtId="0" fontId="5" fillId="0" borderId="10" xfId="70" applyFont="1" applyFill="1" applyBorder="1" applyAlignment="1">
      <alignment horizontal="center" vertical="top"/>
      <protection/>
    </xf>
    <xf numFmtId="0" fontId="14" fillId="0" borderId="0" xfId="70" applyFont="1" applyFill="1" applyBorder="1" applyAlignment="1">
      <alignment horizontal="center" vertical="center"/>
      <protection/>
    </xf>
    <xf numFmtId="0" fontId="8" fillId="0" borderId="0" xfId="70" applyFont="1" applyFill="1" applyBorder="1" applyAlignment="1">
      <alignment horizontal="right" vertical="center"/>
      <protection/>
    </xf>
    <xf numFmtId="0" fontId="8" fillId="0" borderId="10" xfId="70" applyFont="1" applyFill="1" applyBorder="1" applyAlignment="1">
      <alignment vertical="center"/>
      <protection/>
    </xf>
    <xf numFmtId="0" fontId="8" fillId="0" borderId="10" xfId="70" applyFont="1" applyFill="1" applyBorder="1" applyAlignment="1">
      <alignment horizontal="center" vertical="center"/>
      <protection/>
    </xf>
    <xf numFmtId="0" fontId="8" fillId="0" borderId="24" xfId="70" applyFont="1" applyFill="1" applyBorder="1" applyAlignment="1">
      <alignment horizontal="left" vertical="center"/>
      <protection/>
    </xf>
    <xf numFmtId="0" fontId="14" fillId="0" borderId="0" xfId="70" applyFont="1" applyFill="1" applyBorder="1" applyAlignment="1">
      <alignment horizontal="center" vertical="top"/>
      <protection/>
    </xf>
    <xf numFmtId="0" fontId="14" fillId="0" borderId="0" xfId="70" applyFont="1" applyFill="1" applyBorder="1" applyAlignment="1">
      <alignment horizontal="left" vertical="center"/>
      <protection/>
    </xf>
    <xf numFmtId="0" fontId="14" fillId="0" borderId="0" xfId="70" applyFont="1" applyFill="1" applyBorder="1" applyAlignment="1">
      <alignment/>
      <protection/>
    </xf>
    <xf numFmtId="0" fontId="8" fillId="0" borderId="0" xfId="70" applyFont="1" applyFill="1" applyBorder="1" applyAlignment="1">
      <alignment horizontal="center" vertical="center"/>
      <protection/>
    </xf>
    <xf numFmtId="0" fontId="2" fillId="0" borderId="0" xfId="69" applyFont="1" applyFill="1" applyAlignment="1">
      <alignment horizontal="center"/>
      <protection/>
    </xf>
    <xf numFmtId="0" fontId="17" fillId="0" borderId="0" xfId="69" applyFont="1" applyFill="1" applyAlignment="1">
      <alignment horizontal="center"/>
      <protection/>
    </xf>
    <xf numFmtId="0" fontId="2" fillId="0" borderId="0" xfId="69" applyFont="1" applyFill="1" applyAlignment="1">
      <alignment/>
      <protection/>
    </xf>
    <xf numFmtId="0" fontId="112" fillId="0" borderId="0" xfId="69" applyFont="1" applyFill="1" applyAlignment="1">
      <alignment horizontal="left" vertical="center"/>
      <protection/>
    </xf>
    <xf numFmtId="0" fontId="2" fillId="0" borderId="0" xfId="69" applyFont="1" applyFill="1" applyAlignment="1">
      <alignment horizontal="left" vertical="center"/>
      <protection/>
    </xf>
    <xf numFmtId="0" fontId="2" fillId="0" borderId="0" xfId="69" applyFont="1" applyFill="1" applyAlignment="1">
      <alignment vertical="center"/>
      <protection/>
    </xf>
    <xf numFmtId="180" fontId="2" fillId="0" borderId="0" xfId="69" applyNumberFormat="1" applyFont="1" applyFill="1" applyAlignment="1">
      <alignment horizontal="center"/>
      <protection/>
    </xf>
    <xf numFmtId="0" fontId="2" fillId="0" borderId="34" xfId="69" applyFont="1" applyFill="1" applyBorder="1" applyAlignment="1">
      <alignment horizontal="left"/>
      <protection/>
    </xf>
    <xf numFmtId="0" fontId="2" fillId="0" borderId="35" xfId="69" applyFont="1" applyFill="1" applyBorder="1" applyAlignment="1">
      <alignment horizontal="center"/>
      <protection/>
    </xf>
    <xf numFmtId="0" fontId="5" fillId="0" borderId="35" xfId="69" applyFont="1" applyFill="1" applyBorder="1" applyAlignment="1">
      <alignment horizontal="center"/>
      <protection/>
    </xf>
    <xf numFmtId="0" fontId="2" fillId="0" borderId="36" xfId="69" applyFont="1" applyFill="1" applyBorder="1" applyAlignment="1">
      <alignment horizontal="center"/>
      <protection/>
    </xf>
    <xf numFmtId="0" fontId="2" fillId="0" borderId="37" xfId="69" applyFont="1" applyFill="1" applyBorder="1" applyAlignment="1">
      <alignment horizontal="center"/>
      <protection/>
    </xf>
    <xf numFmtId="0" fontId="2" fillId="0" borderId="38" xfId="69" applyFont="1" applyFill="1" applyBorder="1" applyAlignment="1">
      <alignment horizontal="center"/>
      <protection/>
    </xf>
    <xf numFmtId="0" fontId="2" fillId="0" borderId="39" xfId="69" applyFont="1" applyFill="1" applyBorder="1" applyAlignment="1">
      <alignment horizontal="center"/>
      <protection/>
    </xf>
    <xf numFmtId="0" fontId="2" fillId="0" borderId="40" xfId="69" applyFont="1" applyFill="1" applyBorder="1" applyAlignment="1">
      <alignment horizontal="center"/>
      <protection/>
    </xf>
    <xf numFmtId="0" fontId="2" fillId="0" borderId="41" xfId="69" applyFont="1" applyFill="1" applyBorder="1" applyAlignment="1">
      <alignment horizontal="center"/>
      <protection/>
    </xf>
    <xf numFmtId="0" fontId="2" fillId="0" borderId="42" xfId="69" applyFont="1" applyFill="1" applyBorder="1" applyAlignment="1">
      <alignment horizontal="center"/>
      <protection/>
    </xf>
    <xf numFmtId="0" fontId="2" fillId="0" borderId="0" xfId="69" applyFont="1" applyFill="1" applyBorder="1" applyAlignment="1">
      <alignment horizontal="center"/>
      <protection/>
    </xf>
    <xf numFmtId="0" fontId="2" fillId="0" borderId="43" xfId="69" applyFont="1" applyFill="1" applyBorder="1" applyAlignment="1">
      <alignment horizontal="center"/>
      <protection/>
    </xf>
    <xf numFmtId="0" fontId="2" fillId="34" borderId="44" xfId="69" applyFont="1" applyFill="1" applyBorder="1" applyAlignment="1">
      <alignment horizontal="center"/>
      <protection/>
    </xf>
    <xf numFmtId="0" fontId="2" fillId="34" borderId="45" xfId="69" applyFont="1" applyFill="1" applyBorder="1" applyAlignment="1">
      <alignment horizontal="center"/>
      <protection/>
    </xf>
    <xf numFmtId="0" fontId="20" fillId="0" borderId="43" xfId="69" applyFont="1" applyFill="1" applyBorder="1" applyAlignment="1">
      <alignment horizontal="center"/>
      <protection/>
    </xf>
    <xf numFmtId="0" fontId="2" fillId="34" borderId="43" xfId="69" applyFont="1" applyFill="1" applyBorder="1" applyAlignment="1">
      <alignment horizontal="center"/>
      <protection/>
    </xf>
    <xf numFmtId="0" fontId="2" fillId="34" borderId="0" xfId="69" applyFont="1" applyFill="1" applyBorder="1" applyAlignment="1">
      <alignment horizontal="center"/>
      <protection/>
    </xf>
    <xf numFmtId="0" fontId="20" fillId="0" borderId="0" xfId="69" applyFont="1" applyFill="1" applyBorder="1" applyAlignment="1">
      <alignment horizontal="center"/>
      <protection/>
    </xf>
    <xf numFmtId="0" fontId="2" fillId="35" borderId="43" xfId="69" applyFont="1" applyFill="1" applyBorder="1" applyAlignment="1">
      <alignment horizontal="center"/>
      <protection/>
    </xf>
    <xf numFmtId="0" fontId="2" fillId="34" borderId="46" xfId="69" applyFont="1" applyFill="1" applyBorder="1" applyAlignment="1">
      <alignment horizontal="center"/>
      <protection/>
    </xf>
    <xf numFmtId="0" fontId="2" fillId="34" borderId="42" xfId="69" applyFont="1" applyFill="1" applyBorder="1" applyAlignment="1">
      <alignment horizontal="center"/>
      <protection/>
    </xf>
    <xf numFmtId="0" fontId="2" fillId="34" borderId="47" xfId="69" applyFont="1" applyFill="1" applyBorder="1" applyAlignment="1">
      <alignment horizontal="center"/>
      <protection/>
    </xf>
    <xf numFmtId="0" fontId="2" fillId="34" borderId="48" xfId="69" applyFont="1" applyFill="1" applyBorder="1" applyAlignment="1">
      <alignment horizontal="center"/>
      <protection/>
    </xf>
    <xf numFmtId="0" fontId="20" fillId="36" borderId="29" xfId="69" applyFont="1" applyFill="1" applyBorder="1" applyAlignment="1">
      <alignment horizontal="center"/>
      <protection/>
    </xf>
    <xf numFmtId="0" fontId="20" fillId="36" borderId="49" xfId="69" applyFont="1" applyFill="1" applyBorder="1" applyAlignment="1">
      <alignment horizontal="center"/>
      <protection/>
    </xf>
    <xf numFmtId="0" fontId="20" fillId="36" borderId="50" xfId="69" applyFont="1" applyFill="1" applyBorder="1" applyAlignment="1">
      <alignment horizontal="center"/>
      <protection/>
    </xf>
    <xf numFmtId="0" fontId="2" fillId="34" borderId="32" xfId="69" applyFont="1" applyFill="1" applyBorder="1" applyAlignment="1">
      <alignment horizontal="center"/>
      <protection/>
    </xf>
    <xf numFmtId="0" fontId="2" fillId="0" borderId="0" xfId="69" applyFont="1" applyFill="1" applyAlignment="1">
      <alignment horizontal="center" vertical="top"/>
      <protection/>
    </xf>
    <xf numFmtId="0" fontId="21" fillId="0" borderId="0" xfId="69" applyFont="1" applyFill="1" applyBorder="1" applyAlignment="1">
      <alignment horizontal="center"/>
      <protection/>
    </xf>
    <xf numFmtId="0" fontId="20" fillId="37" borderId="51" xfId="69" applyFont="1" applyFill="1" applyBorder="1" applyAlignment="1">
      <alignment horizontal="center"/>
      <protection/>
    </xf>
    <xf numFmtId="0" fontId="20" fillId="37" borderId="52" xfId="69" applyFont="1" applyFill="1" applyBorder="1" applyAlignment="1">
      <alignment horizontal="center"/>
      <protection/>
    </xf>
    <xf numFmtId="0" fontId="20" fillId="37" borderId="53" xfId="69" applyFont="1" applyFill="1" applyBorder="1" applyAlignment="1">
      <alignment horizontal="center"/>
      <protection/>
    </xf>
    <xf numFmtId="0" fontId="20" fillId="38" borderId="29" xfId="69" applyFont="1" applyFill="1" applyBorder="1" applyAlignment="1">
      <alignment horizontal="center"/>
      <protection/>
    </xf>
    <xf numFmtId="0" fontId="20" fillId="38" borderId="49" xfId="69" applyFont="1" applyFill="1" applyBorder="1" applyAlignment="1">
      <alignment horizontal="center"/>
      <protection/>
    </xf>
    <xf numFmtId="0" fontId="20" fillId="38" borderId="50" xfId="69" applyFont="1" applyFill="1" applyBorder="1" applyAlignment="1">
      <alignment horizontal="center"/>
      <protection/>
    </xf>
    <xf numFmtId="0" fontId="20" fillId="0" borderId="54" xfId="69" applyFont="1" applyFill="1" applyBorder="1" applyAlignment="1">
      <alignment horizontal="center"/>
      <protection/>
    </xf>
    <xf numFmtId="0" fontId="5" fillId="0" borderId="54" xfId="69" applyFont="1" applyFill="1" applyBorder="1" applyAlignment="1">
      <alignment horizontal="center"/>
      <protection/>
    </xf>
    <xf numFmtId="0" fontId="2" fillId="0" borderId="55" xfId="69" applyFont="1" applyFill="1" applyBorder="1" applyAlignment="1">
      <alignment horizontal="center"/>
      <protection/>
    </xf>
    <xf numFmtId="0" fontId="2" fillId="0" borderId="49" xfId="69" applyFont="1" applyFill="1" applyBorder="1" applyAlignment="1">
      <alignment horizontal="center"/>
      <protection/>
    </xf>
    <xf numFmtId="0" fontId="5" fillId="0" borderId="49" xfId="69" applyFont="1" applyFill="1" applyBorder="1" applyAlignment="1">
      <alignment horizontal="center"/>
      <protection/>
    </xf>
    <xf numFmtId="0" fontId="5" fillId="0" borderId="0" xfId="69" applyFont="1" applyFill="1" applyBorder="1" applyAlignment="1">
      <alignment horizontal="center"/>
      <protection/>
    </xf>
    <xf numFmtId="49" fontId="21" fillId="36" borderId="50" xfId="69" applyNumberFormat="1" applyFont="1" applyFill="1" applyBorder="1" applyAlignment="1">
      <alignment horizontal="center"/>
      <protection/>
    </xf>
    <xf numFmtId="0" fontId="2" fillId="0" borderId="32" xfId="69" applyFont="1" applyFill="1" applyBorder="1" applyAlignment="1">
      <alignment horizontal="center"/>
      <protection/>
    </xf>
    <xf numFmtId="0" fontId="2" fillId="35" borderId="38" xfId="69" applyFont="1" applyFill="1" applyBorder="1" applyAlignment="1">
      <alignment horizontal="center"/>
      <protection/>
    </xf>
    <xf numFmtId="0" fontId="22" fillId="0" borderId="38" xfId="69" applyFont="1" applyFill="1" applyBorder="1" applyAlignment="1">
      <alignment horizontal="center"/>
      <protection/>
    </xf>
    <xf numFmtId="0" fontId="2" fillId="0" borderId="56" xfId="69" applyFont="1" applyFill="1" applyBorder="1" applyAlignment="1">
      <alignment horizontal="center"/>
      <protection/>
    </xf>
    <xf numFmtId="0" fontId="5" fillId="0" borderId="43" xfId="69" applyFont="1" applyFill="1" applyBorder="1" applyAlignment="1">
      <alignment horizontal="center"/>
      <protection/>
    </xf>
    <xf numFmtId="0" fontId="2" fillId="0" borderId="48" xfId="69" applyFont="1" applyFill="1" applyBorder="1" applyAlignment="1">
      <alignment horizontal="center"/>
      <protection/>
    </xf>
    <xf numFmtId="0" fontId="2" fillId="0" borderId="47" xfId="69" applyFont="1" applyFill="1" applyBorder="1" applyAlignment="1">
      <alignment horizontal="center"/>
      <protection/>
    </xf>
    <xf numFmtId="0" fontId="20" fillId="36" borderId="57" xfId="69" applyFont="1" applyFill="1" applyBorder="1" applyAlignment="1">
      <alignment horizontal="center"/>
      <protection/>
    </xf>
    <xf numFmtId="0" fontId="113" fillId="0" borderId="43" xfId="69" applyFont="1" applyFill="1" applyBorder="1" applyAlignment="1">
      <alignment horizontal="center"/>
      <protection/>
    </xf>
    <xf numFmtId="0" fontId="114" fillId="39" borderId="29" xfId="69" applyFont="1" applyFill="1" applyBorder="1" applyAlignment="1">
      <alignment horizontal="center"/>
      <protection/>
    </xf>
    <xf numFmtId="0" fontId="114" fillId="39" borderId="49" xfId="69" applyFont="1" applyFill="1" applyBorder="1" applyAlignment="1">
      <alignment horizontal="center"/>
      <protection/>
    </xf>
    <xf numFmtId="0" fontId="114" fillId="39" borderId="50" xfId="69" applyFont="1" applyFill="1" applyBorder="1" applyAlignment="1">
      <alignment horizontal="center"/>
      <protection/>
    </xf>
    <xf numFmtId="182" fontId="23" fillId="40" borderId="29" xfId="69" applyNumberFormat="1" applyFont="1" applyFill="1" applyBorder="1" applyAlignment="1">
      <alignment horizontal="center"/>
      <protection/>
    </xf>
    <xf numFmtId="0" fontId="20" fillId="40" borderId="49" xfId="69" applyFont="1" applyFill="1" applyBorder="1" applyAlignment="1">
      <alignment horizontal="center"/>
      <protection/>
    </xf>
    <xf numFmtId="0" fontId="20" fillId="40" borderId="50" xfId="69" applyFont="1" applyFill="1" applyBorder="1" applyAlignment="1">
      <alignment horizontal="center"/>
      <protection/>
    </xf>
    <xf numFmtId="0" fontId="20" fillId="37" borderId="29" xfId="69" applyFont="1" applyFill="1" applyBorder="1" applyAlignment="1">
      <alignment horizontal="center"/>
      <protection/>
    </xf>
    <xf numFmtId="0" fontId="20" fillId="37" borderId="49" xfId="69" applyFont="1" applyFill="1" applyBorder="1" applyAlignment="1">
      <alignment horizontal="center"/>
      <protection/>
    </xf>
    <xf numFmtId="0" fontId="20" fillId="37" borderId="50" xfId="69" applyFont="1" applyFill="1" applyBorder="1" applyAlignment="1">
      <alignment horizontal="center"/>
      <protection/>
    </xf>
    <xf numFmtId="0" fontId="20" fillId="41" borderId="29" xfId="69" applyFont="1" applyFill="1" applyBorder="1" applyAlignment="1">
      <alignment horizontal="center"/>
      <protection/>
    </xf>
    <xf numFmtId="0" fontId="20" fillId="41" borderId="49" xfId="69" applyFont="1" applyFill="1" applyBorder="1" applyAlignment="1">
      <alignment horizontal="center"/>
      <protection/>
    </xf>
    <xf numFmtId="0" fontId="20" fillId="41" borderId="50" xfId="69" applyFont="1" applyFill="1" applyBorder="1" applyAlignment="1">
      <alignment horizontal="center"/>
      <protection/>
    </xf>
    <xf numFmtId="0" fontId="5" fillId="34" borderId="32" xfId="69" applyFont="1" applyFill="1" applyBorder="1" applyAlignment="1">
      <alignment horizontal="center"/>
      <protection/>
    </xf>
    <xf numFmtId="0" fontId="20" fillId="39" borderId="34" xfId="69" applyFont="1" applyFill="1" applyBorder="1" applyAlignment="1">
      <alignment horizontal="center"/>
      <protection/>
    </xf>
    <xf numFmtId="0" fontId="20" fillId="39" borderId="49" xfId="69" applyFont="1" applyFill="1" applyBorder="1" applyAlignment="1">
      <alignment horizontal="center"/>
      <protection/>
    </xf>
    <xf numFmtId="0" fontId="20" fillId="39" borderId="50" xfId="69" applyFont="1" applyFill="1" applyBorder="1" applyAlignment="1">
      <alignment horizontal="center"/>
      <protection/>
    </xf>
    <xf numFmtId="0" fontId="20" fillId="42" borderId="34" xfId="69" applyFont="1" applyFill="1" applyBorder="1" applyAlignment="1">
      <alignment horizontal="center"/>
      <protection/>
    </xf>
    <xf numFmtId="0" fontId="20" fillId="42" borderId="35" xfId="69" applyFont="1" applyFill="1" applyBorder="1" applyAlignment="1">
      <alignment horizontal="center"/>
      <protection/>
    </xf>
    <xf numFmtId="0" fontId="20" fillId="42" borderId="58" xfId="69" applyFont="1" applyFill="1" applyBorder="1" applyAlignment="1">
      <alignment horizontal="center"/>
      <protection/>
    </xf>
    <xf numFmtId="0" fontId="114" fillId="43" borderId="59" xfId="69" applyFont="1" applyFill="1" applyBorder="1" applyAlignment="1">
      <alignment horizontal="center"/>
      <protection/>
    </xf>
    <xf numFmtId="0" fontId="114" fillId="43" borderId="60" xfId="69" applyFont="1" applyFill="1" applyBorder="1" applyAlignment="1">
      <alignment horizontal="center"/>
      <protection/>
    </xf>
    <xf numFmtId="0" fontId="20" fillId="43" borderId="61" xfId="69" applyFont="1" applyFill="1" applyBorder="1" applyAlignment="1">
      <alignment horizontal="center"/>
      <protection/>
    </xf>
    <xf numFmtId="0" fontId="20" fillId="43" borderId="62" xfId="69" applyFont="1" applyFill="1" applyBorder="1" applyAlignment="1">
      <alignment horizontal="center"/>
      <protection/>
    </xf>
    <xf numFmtId="0" fontId="20" fillId="43" borderId="63" xfId="69" applyNumberFormat="1" applyFont="1" applyFill="1" applyBorder="1" applyAlignment="1">
      <alignment horizontal="center"/>
      <protection/>
    </xf>
    <xf numFmtId="0" fontId="2" fillId="34" borderId="47" xfId="69" applyNumberFormat="1" applyFont="1" applyFill="1" applyBorder="1" applyAlignment="1">
      <alignment horizontal="center"/>
      <protection/>
    </xf>
    <xf numFmtId="0" fontId="20" fillId="40" borderId="29" xfId="69" applyFont="1" applyFill="1" applyBorder="1" applyAlignment="1">
      <alignment horizontal="center"/>
      <protection/>
    </xf>
    <xf numFmtId="182" fontId="21" fillId="40" borderId="49" xfId="69" applyNumberFormat="1" applyFont="1" applyFill="1" applyBorder="1" applyAlignment="1">
      <alignment horizontal="center"/>
      <protection/>
    </xf>
    <xf numFmtId="182" fontId="21" fillId="40" borderId="50" xfId="69" applyNumberFormat="1" applyFont="1" applyFill="1" applyBorder="1" applyAlignment="1">
      <alignment horizontal="center"/>
      <protection/>
    </xf>
    <xf numFmtId="0" fontId="20" fillId="43" borderId="59" xfId="69" applyFont="1" applyFill="1" applyBorder="1" applyAlignment="1">
      <alignment horizontal="center"/>
      <protection/>
    </xf>
    <xf numFmtId="0" fontId="20" fillId="43" borderId="64" xfId="69" applyFont="1" applyFill="1" applyBorder="1" applyAlignment="1">
      <alignment horizontal="center"/>
      <protection/>
    </xf>
    <xf numFmtId="0" fontId="20" fillId="43" borderId="65" xfId="69" applyFont="1" applyFill="1" applyBorder="1" applyAlignment="1">
      <alignment horizontal="center"/>
      <protection/>
    </xf>
    <xf numFmtId="0" fontId="2" fillId="34" borderId="37" xfId="69" applyFont="1" applyFill="1" applyBorder="1" applyAlignment="1">
      <alignment horizontal="center"/>
      <protection/>
    </xf>
    <xf numFmtId="0" fontId="2" fillId="0" borderId="38" xfId="69" applyFont="1" applyFill="1" applyBorder="1" applyAlignment="1">
      <alignment horizontal="center" vertical="top"/>
      <protection/>
    </xf>
    <xf numFmtId="0" fontId="2" fillId="0" borderId="45" xfId="69" applyFont="1" applyFill="1" applyBorder="1" applyAlignment="1">
      <alignment horizontal="center"/>
      <protection/>
    </xf>
    <xf numFmtId="182" fontId="24" fillId="6" borderId="66" xfId="69" applyNumberFormat="1" applyFont="1" applyFill="1" applyBorder="1" applyAlignment="1">
      <alignment horizontal="center"/>
      <protection/>
    </xf>
    <xf numFmtId="0" fontId="20" fillId="6" borderId="67" xfId="69" applyFont="1" applyFill="1" applyBorder="1" applyAlignment="1">
      <alignment horizontal="center"/>
      <protection/>
    </xf>
    <xf numFmtId="0" fontId="20" fillId="6" borderId="68" xfId="69" applyFont="1" applyFill="1" applyBorder="1" applyAlignment="1">
      <alignment horizontal="center"/>
      <protection/>
    </xf>
    <xf numFmtId="0" fontId="20" fillId="13" borderId="29" xfId="69" applyFont="1" applyFill="1" applyBorder="1" applyAlignment="1">
      <alignment horizontal="center"/>
      <protection/>
    </xf>
    <xf numFmtId="0" fontId="20" fillId="13" borderId="49" xfId="69" applyFont="1" applyFill="1" applyBorder="1" applyAlignment="1">
      <alignment horizontal="center"/>
      <protection/>
    </xf>
    <xf numFmtId="0" fontId="20" fillId="13" borderId="50" xfId="69" applyFont="1" applyFill="1" applyBorder="1" applyAlignment="1">
      <alignment horizontal="center"/>
      <protection/>
    </xf>
    <xf numFmtId="0" fontId="20" fillId="41" borderId="69" xfId="69" applyFont="1" applyFill="1" applyBorder="1" applyAlignment="1">
      <alignment horizontal="center"/>
      <protection/>
    </xf>
    <xf numFmtId="0" fontId="20" fillId="41" borderId="10" xfId="69" applyFont="1" applyFill="1" applyBorder="1" applyAlignment="1">
      <alignment horizontal="center"/>
      <protection/>
    </xf>
    <xf numFmtId="0" fontId="20" fillId="41" borderId="30" xfId="69" applyFont="1" applyFill="1" applyBorder="1" applyAlignment="1">
      <alignment horizontal="center"/>
      <protection/>
    </xf>
    <xf numFmtId="0" fontId="20" fillId="44" borderId="29" xfId="69" applyFont="1" applyFill="1" applyBorder="1" applyAlignment="1">
      <alignment horizontal="center"/>
      <protection/>
    </xf>
    <xf numFmtId="0" fontId="20" fillId="44" borderId="49" xfId="69" applyFont="1" applyFill="1" applyBorder="1" applyAlignment="1">
      <alignment horizontal="center"/>
      <protection/>
    </xf>
    <xf numFmtId="0" fontId="20" fillId="44" borderId="50" xfId="69" applyFont="1" applyFill="1" applyBorder="1" applyAlignment="1">
      <alignment horizontal="center"/>
      <protection/>
    </xf>
    <xf numFmtId="0" fontId="20" fillId="45" borderId="29" xfId="69" applyFont="1" applyFill="1" applyBorder="1" applyAlignment="1">
      <alignment horizontal="center"/>
      <protection/>
    </xf>
    <xf numFmtId="0" fontId="20" fillId="45" borderId="49" xfId="69" applyFont="1" applyFill="1" applyBorder="1" applyAlignment="1">
      <alignment horizontal="center"/>
      <protection/>
    </xf>
    <xf numFmtId="0" fontId="20" fillId="45" borderId="50" xfId="69" applyFont="1" applyFill="1" applyBorder="1" applyAlignment="1">
      <alignment horizontal="center"/>
      <protection/>
    </xf>
    <xf numFmtId="0" fontId="5" fillId="0" borderId="70" xfId="69" applyFont="1" applyFill="1" applyBorder="1" applyAlignment="1">
      <alignment horizontal="center"/>
      <protection/>
    </xf>
    <xf numFmtId="0" fontId="5" fillId="0" borderId="71" xfId="69" applyFont="1" applyFill="1" applyBorder="1" applyAlignment="1">
      <alignment horizontal="center"/>
      <protection/>
    </xf>
    <xf numFmtId="0" fontId="5" fillId="0" borderId="72" xfId="69" applyFont="1" applyFill="1" applyBorder="1" applyAlignment="1">
      <alignment horizontal="center"/>
      <protection/>
    </xf>
    <xf numFmtId="0" fontId="21" fillId="37" borderId="49" xfId="69" applyFont="1" applyFill="1" applyBorder="1" applyAlignment="1">
      <alignment horizontal="center"/>
      <protection/>
    </xf>
    <xf numFmtId="0" fontId="20" fillId="14" borderId="29" xfId="69" applyFont="1" applyFill="1" applyBorder="1" applyAlignment="1">
      <alignment horizontal="center"/>
      <protection/>
    </xf>
    <xf numFmtId="0" fontId="20" fillId="14" borderId="49" xfId="69" applyFont="1" applyFill="1" applyBorder="1" applyAlignment="1">
      <alignment horizontal="center"/>
      <protection/>
    </xf>
    <xf numFmtId="0" fontId="20" fillId="14" borderId="50" xfId="69" applyFont="1" applyFill="1" applyBorder="1" applyAlignment="1">
      <alignment horizontal="center"/>
      <protection/>
    </xf>
    <xf numFmtId="0" fontId="20" fillId="12" borderId="51" xfId="69" applyFont="1" applyFill="1" applyBorder="1" applyAlignment="1">
      <alignment horizontal="center"/>
      <protection/>
    </xf>
    <xf numFmtId="182" fontId="23" fillId="12" borderId="52" xfId="69" applyNumberFormat="1" applyFont="1" applyFill="1" applyBorder="1" applyAlignment="1">
      <alignment horizontal="center"/>
      <protection/>
    </xf>
    <xf numFmtId="182" fontId="23" fillId="12" borderId="53" xfId="69" applyNumberFormat="1" applyFont="1" applyFill="1" applyBorder="1" applyAlignment="1">
      <alignment horizontal="center"/>
      <protection/>
    </xf>
    <xf numFmtId="0" fontId="2" fillId="0" borderId="42" xfId="69" applyFont="1" applyFill="1" applyBorder="1" applyAlignment="1">
      <alignment horizontal="left"/>
      <protection/>
    </xf>
    <xf numFmtId="0" fontId="2" fillId="0" borderId="0" xfId="69" applyAlignment="1">
      <alignment horizontal="center"/>
      <protection/>
    </xf>
    <xf numFmtId="0" fontId="2" fillId="34" borderId="56" xfId="69" applyFont="1" applyFill="1" applyBorder="1" applyAlignment="1">
      <alignment horizontal="center"/>
      <protection/>
    </xf>
    <xf numFmtId="0" fontId="115" fillId="0" borderId="43" xfId="69" applyFont="1" applyFill="1" applyBorder="1" applyAlignment="1">
      <alignment horizontal="center"/>
      <protection/>
    </xf>
    <xf numFmtId="0" fontId="114" fillId="40" borderId="29" xfId="69" applyFont="1" applyFill="1" applyBorder="1" applyAlignment="1">
      <alignment horizontal="center"/>
      <protection/>
    </xf>
    <xf numFmtId="0" fontId="114" fillId="40" borderId="49" xfId="69" applyFont="1" applyFill="1" applyBorder="1" applyAlignment="1">
      <alignment horizontal="center"/>
      <protection/>
    </xf>
    <xf numFmtId="0" fontId="114" fillId="40" borderId="50" xfId="69" applyFont="1" applyFill="1" applyBorder="1" applyAlignment="1">
      <alignment horizontal="center"/>
      <protection/>
    </xf>
    <xf numFmtId="0" fontId="20" fillId="43" borderId="29" xfId="69" applyFont="1" applyFill="1" applyBorder="1" applyAlignment="1">
      <alignment horizontal="center"/>
      <protection/>
    </xf>
    <xf numFmtId="0" fontId="20" fillId="43" borderId="49" xfId="69" applyFont="1" applyFill="1" applyBorder="1" applyAlignment="1">
      <alignment horizontal="center"/>
      <protection/>
    </xf>
    <xf numFmtId="0" fontId="20" fillId="43" borderId="50" xfId="69" applyFont="1" applyFill="1" applyBorder="1" applyAlignment="1">
      <alignment horizontal="center"/>
      <protection/>
    </xf>
    <xf numFmtId="0" fontId="20" fillId="38" borderId="73" xfId="69" applyFont="1" applyFill="1" applyBorder="1" applyAlignment="1">
      <alignment horizontal="center"/>
      <protection/>
    </xf>
    <xf numFmtId="0" fontId="20" fillId="38" borderId="74" xfId="69" applyFont="1" applyFill="1" applyBorder="1" applyAlignment="1">
      <alignment horizontal="center"/>
      <protection/>
    </xf>
    <xf numFmtId="0" fontId="20" fillId="38" borderId="75" xfId="69" applyFont="1" applyFill="1" applyBorder="1" applyAlignment="1">
      <alignment horizontal="center"/>
      <protection/>
    </xf>
    <xf numFmtId="0" fontId="15" fillId="0" borderId="0" xfId="69" applyFont="1" applyFill="1" applyBorder="1" applyAlignment="1">
      <alignment horizontal="center"/>
      <protection/>
    </xf>
    <xf numFmtId="49" fontId="15" fillId="0" borderId="0" xfId="69" applyNumberFormat="1" applyFont="1" applyFill="1" applyBorder="1" applyAlignment="1">
      <alignment horizontal="left"/>
      <protection/>
    </xf>
    <xf numFmtId="0" fontId="109" fillId="0" borderId="32" xfId="69" applyFont="1" applyFill="1" applyBorder="1" applyAlignment="1">
      <alignment horizontal="center"/>
      <protection/>
    </xf>
    <xf numFmtId="0" fontId="2" fillId="0" borderId="69" xfId="69" applyFont="1" applyFill="1" applyBorder="1" applyAlignment="1">
      <alignment horizontal="center"/>
      <protection/>
    </xf>
    <xf numFmtId="0" fontId="2" fillId="0" borderId="10" xfId="69" applyFont="1" applyFill="1" applyBorder="1" applyAlignment="1">
      <alignment horizontal="center"/>
      <protection/>
    </xf>
    <xf numFmtId="0" fontId="2" fillId="0" borderId="76" xfId="69" applyFont="1" applyFill="1" applyBorder="1" applyAlignment="1">
      <alignment horizontal="center"/>
      <protection/>
    </xf>
    <xf numFmtId="0" fontId="22" fillId="0" borderId="10" xfId="69" applyFont="1" applyFill="1" applyBorder="1" applyAlignment="1">
      <alignment horizontal="center"/>
      <protection/>
    </xf>
    <xf numFmtId="0" fontId="2" fillId="0" borderId="30" xfId="69" applyFont="1" applyFill="1" applyBorder="1" applyAlignment="1">
      <alignment horizontal="center"/>
      <protection/>
    </xf>
    <xf numFmtId="49" fontId="108" fillId="40" borderId="77" xfId="69" applyNumberFormat="1" applyFont="1" applyFill="1" applyBorder="1" applyAlignment="1" quotePrefix="1">
      <alignment horizontal="left" vertical="center"/>
      <protection/>
    </xf>
    <xf numFmtId="0" fontId="8" fillId="0" borderId="49" xfId="69" applyFont="1" applyFill="1" applyBorder="1" applyAlignment="1">
      <alignment horizontal="left" vertical="center" wrapText="1"/>
      <protection/>
    </xf>
    <xf numFmtId="0" fontId="15" fillId="39" borderId="77" xfId="69" applyFont="1" applyFill="1" applyBorder="1" applyAlignment="1">
      <alignment horizontal="left" vertical="center" wrapText="1"/>
      <protection/>
    </xf>
    <xf numFmtId="49" fontId="8" fillId="0" borderId="49" xfId="69" applyNumberFormat="1" applyFont="1" applyFill="1" applyBorder="1" applyAlignment="1">
      <alignment horizontal="left" vertical="center" wrapText="1"/>
      <protection/>
    </xf>
    <xf numFmtId="0" fontId="15" fillId="41" borderId="77" xfId="69" applyFont="1" applyFill="1" applyBorder="1" applyAlignment="1">
      <alignment horizontal="left" vertical="center"/>
      <protection/>
    </xf>
    <xf numFmtId="0" fontId="15" fillId="0" borderId="50" xfId="69" applyFont="1" applyFill="1" applyBorder="1" applyAlignment="1">
      <alignment horizontal="left" vertical="center" wrapText="1"/>
      <protection/>
    </xf>
    <xf numFmtId="49" fontId="15" fillId="46" borderId="77" xfId="69" applyNumberFormat="1" applyFont="1" applyFill="1" applyBorder="1" applyAlignment="1">
      <alignment horizontal="left" vertical="center"/>
      <protection/>
    </xf>
    <xf numFmtId="49" fontId="15" fillId="0" borderId="49" xfId="69" applyNumberFormat="1" applyFont="1" applyFill="1" applyBorder="1" applyAlignment="1">
      <alignment horizontal="left" vertical="center"/>
      <protection/>
    </xf>
    <xf numFmtId="49" fontId="15" fillId="37" borderId="77" xfId="69" applyNumberFormat="1" applyFont="1" applyFill="1" applyBorder="1" applyAlignment="1">
      <alignment horizontal="left" vertical="center" wrapText="1"/>
      <protection/>
    </xf>
    <xf numFmtId="0" fontId="13" fillId="0" borderId="49" xfId="69" applyFont="1" applyFill="1" applyBorder="1" applyAlignment="1">
      <alignment horizontal="left" vertical="center" wrapText="1"/>
      <protection/>
    </xf>
    <xf numFmtId="0" fontId="15" fillId="47" borderId="77" xfId="69" applyFont="1" applyFill="1" applyBorder="1" applyAlignment="1">
      <alignment horizontal="left" vertical="center"/>
      <protection/>
    </xf>
    <xf numFmtId="49" fontId="15" fillId="0" borderId="50" xfId="69" applyNumberFormat="1" applyFont="1" applyFill="1" applyBorder="1" applyAlignment="1">
      <alignment horizontal="left" vertical="center"/>
      <protection/>
    </xf>
    <xf numFmtId="0" fontId="15" fillId="42" borderId="29" xfId="69" applyFont="1" applyFill="1" applyBorder="1" applyAlignment="1">
      <alignment horizontal="left" vertical="center" wrapText="1"/>
      <protection/>
    </xf>
    <xf numFmtId="0" fontId="15" fillId="0" borderId="78" xfId="69" applyFont="1" applyFill="1" applyBorder="1" applyAlignment="1">
      <alignment horizontal="left" vertical="center" wrapText="1"/>
      <protection/>
    </xf>
    <xf numFmtId="0" fontId="15" fillId="38" borderId="77" xfId="69" applyFont="1" applyFill="1" applyBorder="1" applyAlignment="1">
      <alignment horizontal="left" vertical="center"/>
      <protection/>
    </xf>
    <xf numFmtId="49" fontId="15" fillId="0" borderId="78" xfId="69" applyNumberFormat="1" applyFont="1" applyFill="1" applyBorder="1" applyAlignment="1">
      <alignment horizontal="left" vertical="center" wrapText="1"/>
      <protection/>
    </xf>
    <xf numFmtId="49" fontId="15" fillId="45" borderId="77" xfId="69" applyNumberFormat="1" applyFont="1" applyFill="1" applyBorder="1" applyAlignment="1">
      <alignment horizontal="left" vertical="center"/>
      <protection/>
    </xf>
    <xf numFmtId="49" fontId="15" fillId="48" borderId="77" xfId="69" applyNumberFormat="1" applyFont="1" applyFill="1" applyBorder="1" applyAlignment="1">
      <alignment horizontal="left" vertical="center" wrapText="1"/>
      <protection/>
    </xf>
    <xf numFmtId="49" fontId="15" fillId="44" borderId="50" xfId="69" applyNumberFormat="1" applyFont="1" applyFill="1" applyBorder="1" applyAlignment="1">
      <alignment horizontal="left" vertical="center"/>
      <protection/>
    </xf>
    <xf numFmtId="0" fontId="2" fillId="0" borderId="0" xfId="69" applyFont="1" applyFill="1" applyAlignment="1">
      <alignment horizontal="left"/>
      <protection/>
    </xf>
    <xf numFmtId="0" fontId="2" fillId="0" borderId="0" xfId="69" applyFont="1" applyFill="1" applyAlignment="1">
      <alignment vertical="center" wrapText="1"/>
      <protection/>
    </xf>
    <xf numFmtId="0" fontId="8" fillId="0" borderId="21" xfId="70" applyFont="1" applyFill="1" applyBorder="1" applyAlignment="1">
      <alignment horizontal="left" vertical="center"/>
      <protection/>
    </xf>
    <xf numFmtId="0" fontId="8" fillId="0" borderId="79" xfId="70" applyFont="1" applyFill="1" applyBorder="1" applyAlignment="1">
      <alignment horizontal="center" vertical="center"/>
      <protection/>
    </xf>
    <xf numFmtId="0" fontId="8" fillId="0" borderId="79" xfId="70" applyFont="1" applyFill="1" applyBorder="1" applyAlignment="1">
      <alignment horizontal="left" vertical="center"/>
      <protection/>
    </xf>
    <xf numFmtId="0" fontId="8" fillId="0" borderId="13" xfId="70" applyFont="1" applyFill="1" applyBorder="1" applyAlignment="1">
      <alignment horizontal="left" vertical="center"/>
      <protection/>
    </xf>
    <xf numFmtId="0" fontId="8" fillId="0" borderId="23" xfId="70" applyFont="1" applyFill="1" applyBorder="1" applyAlignment="1">
      <alignment horizontal="left" vertical="center"/>
      <protection/>
    </xf>
    <xf numFmtId="178" fontId="8" fillId="33" borderId="25" xfId="70" applyNumberFormat="1" applyFont="1" applyFill="1" applyBorder="1" applyAlignment="1" applyProtection="1">
      <alignment horizontal="center" vertical="center"/>
      <protection locked="0"/>
    </xf>
    <xf numFmtId="0" fontId="106" fillId="0" borderId="80" xfId="70" applyFont="1" applyFill="1" applyBorder="1" applyAlignment="1" applyProtection="1">
      <alignment horizontal="left" vertical="center"/>
      <protection locked="0"/>
    </xf>
    <xf numFmtId="0" fontId="106" fillId="0" borderId="81" xfId="70" applyFont="1" applyFill="1" applyBorder="1" applyAlignment="1" applyProtection="1">
      <alignment horizontal="left" vertical="center"/>
      <protection locked="0"/>
    </xf>
    <xf numFmtId="0" fontId="107" fillId="0" borderId="80" xfId="70" applyFont="1" applyFill="1" applyBorder="1" applyAlignment="1" applyProtection="1">
      <alignment horizontal="left" vertical="center"/>
      <protection locked="0"/>
    </xf>
    <xf numFmtId="0" fontId="107" fillId="0" borderId="81" xfId="70" applyFont="1" applyFill="1" applyBorder="1" applyAlignment="1" applyProtection="1">
      <alignment horizontal="left" vertical="center"/>
      <protection locked="0"/>
    </xf>
    <xf numFmtId="0" fontId="82" fillId="0" borderId="82" xfId="43" applyFill="1" applyBorder="1" applyAlignment="1" applyProtection="1">
      <alignment horizontal="center" vertical="center"/>
      <protection/>
    </xf>
    <xf numFmtId="0" fontId="2" fillId="0" borderId="12" xfId="70" applyFont="1" applyFill="1" applyBorder="1" applyAlignment="1">
      <alignment horizontal="center" vertical="center"/>
      <protection/>
    </xf>
    <xf numFmtId="0" fontId="2" fillId="0" borderId="12" xfId="0" applyFont="1" applyFill="1" applyBorder="1" applyAlignment="1">
      <alignment horizontal="center" vertical="center"/>
    </xf>
    <xf numFmtId="0" fontId="2" fillId="0" borderId="83" xfId="70" applyFont="1" applyFill="1" applyBorder="1" applyAlignment="1">
      <alignment horizontal="center" vertical="center"/>
      <protection/>
    </xf>
    <xf numFmtId="0" fontId="21" fillId="0" borderId="0" xfId="43" applyFont="1" applyFill="1" applyBorder="1" applyAlignment="1" applyProtection="1">
      <alignment vertical="center"/>
      <protection/>
    </xf>
    <xf numFmtId="0" fontId="21" fillId="0" borderId="0" xfId="43" applyFont="1" applyFill="1" applyBorder="1" applyAlignment="1" applyProtection="1">
      <alignment horizontal="left" vertical="center"/>
      <protection/>
    </xf>
    <xf numFmtId="0" fontId="2" fillId="0" borderId="0" xfId="43" applyFont="1" applyFill="1" applyBorder="1" applyAlignment="1" applyProtection="1">
      <alignment horizontal="center" vertical="center"/>
      <protection/>
    </xf>
    <xf numFmtId="177" fontId="2" fillId="0" borderId="0" xfId="49" applyNumberFormat="1" applyFont="1" applyFill="1" applyBorder="1" applyAlignment="1">
      <alignment horizontal="right" vertical="center"/>
    </xf>
    <xf numFmtId="0" fontId="2" fillId="0" borderId="0" xfId="43" applyFont="1" applyFill="1" applyBorder="1" applyAlignment="1" applyProtection="1">
      <alignment horizontal="left" vertical="center"/>
      <protection/>
    </xf>
    <xf numFmtId="14" fontId="14" fillId="0" borderId="18" xfId="70" applyNumberFormat="1" applyFont="1" applyFill="1" applyBorder="1" applyAlignment="1">
      <alignment horizontal="center" vertical="center"/>
      <protection/>
    </xf>
    <xf numFmtId="177" fontId="8" fillId="0" borderId="21" xfId="70" applyNumberFormat="1" applyFont="1" applyFill="1" applyBorder="1" applyAlignment="1">
      <alignment horizontal="right" vertical="center"/>
      <protection/>
    </xf>
    <xf numFmtId="177" fontId="8" fillId="0" borderId="23" xfId="70" applyNumberFormat="1" applyFont="1" applyFill="1" applyBorder="1" applyAlignment="1">
      <alignment horizontal="right" vertical="center"/>
      <protection/>
    </xf>
    <xf numFmtId="14" fontId="8" fillId="0" borderId="18" xfId="70" applyNumberFormat="1" applyFont="1" applyFill="1" applyBorder="1" applyAlignment="1">
      <alignment horizontal="center" vertical="center"/>
      <protection/>
    </xf>
    <xf numFmtId="14" fontId="8" fillId="0" borderId="21" xfId="70" applyNumberFormat="1" applyFont="1" applyFill="1" applyBorder="1" applyAlignment="1">
      <alignment horizontal="center" vertical="center"/>
      <protection/>
    </xf>
    <xf numFmtId="177" fontId="8" fillId="0" borderId="21" xfId="70" applyNumberFormat="1" applyFont="1" applyFill="1" applyBorder="1" applyAlignment="1">
      <alignment horizontal="center" vertical="center"/>
      <protection/>
    </xf>
    <xf numFmtId="177" fontId="8" fillId="0" borderId="23" xfId="70" applyNumberFormat="1" applyFont="1" applyFill="1" applyBorder="1" applyAlignment="1">
      <alignment horizontal="center" vertical="center"/>
      <protection/>
    </xf>
    <xf numFmtId="0" fontId="87" fillId="0" borderId="0" xfId="64">
      <alignment vertical="center"/>
      <protection/>
    </xf>
    <xf numFmtId="0" fontId="87" fillId="0" borderId="0" xfId="64" applyAlignment="1">
      <alignment horizontal="center" vertical="center"/>
      <protection/>
    </xf>
    <xf numFmtId="0" fontId="87" fillId="0" borderId="0" xfId="64" applyFont="1">
      <alignment vertical="center"/>
      <protection/>
    </xf>
    <xf numFmtId="0" fontId="5" fillId="0" borderId="0" xfId="64" applyFont="1">
      <alignment vertical="center"/>
      <protection/>
    </xf>
    <xf numFmtId="0" fontId="2" fillId="0" borderId="0" xfId="66" applyFont="1">
      <alignment vertical="center"/>
      <protection/>
    </xf>
    <xf numFmtId="0" fontId="6" fillId="0" borderId="0" xfId="66" applyAlignment="1">
      <alignment horizontal="left" vertical="center"/>
      <protection/>
    </xf>
    <xf numFmtId="0" fontId="6" fillId="0" borderId="0" xfId="66">
      <alignment vertical="center"/>
      <protection/>
    </xf>
    <xf numFmtId="0" fontId="112" fillId="0" borderId="0" xfId="64" applyFont="1">
      <alignment vertical="center"/>
      <protection/>
    </xf>
    <xf numFmtId="0" fontId="87" fillId="0" borderId="0" xfId="64" applyFont="1" applyAlignment="1">
      <alignment horizontal="left" vertical="center"/>
      <protection/>
    </xf>
    <xf numFmtId="0" fontId="87" fillId="0" borderId="0" xfId="64" applyAlignment="1">
      <alignment horizontal="left" vertical="center" wrapText="1"/>
      <protection/>
    </xf>
    <xf numFmtId="0" fontId="87" fillId="0" borderId="0" xfId="64" applyAlignment="1">
      <alignment horizontal="center" vertical="center" wrapText="1"/>
      <protection/>
    </xf>
    <xf numFmtId="0" fontId="6" fillId="0" borderId="0" xfId="66" applyFont="1">
      <alignment vertical="center"/>
      <protection/>
    </xf>
    <xf numFmtId="0" fontId="87" fillId="0" borderId="84" xfId="64" applyBorder="1" applyAlignment="1">
      <alignment horizontal="center" vertical="center"/>
      <protection/>
    </xf>
    <xf numFmtId="0" fontId="87" fillId="0" borderId="79" xfId="64" applyBorder="1" applyAlignment="1">
      <alignment horizontal="center" vertical="center"/>
      <protection/>
    </xf>
    <xf numFmtId="0" fontId="87" fillId="0" borderId="85" xfId="64" applyBorder="1" applyAlignment="1">
      <alignment horizontal="center" vertical="center"/>
      <protection/>
    </xf>
    <xf numFmtId="0" fontId="6" fillId="0" borderId="86" xfId="64" applyFont="1" applyBorder="1" applyAlignment="1">
      <alignment horizontal="left" vertical="center" wrapText="1"/>
      <protection/>
    </xf>
    <xf numFmtId="183" fontId="87" fillId="0" borderId="13" xfId="64" applyNumberFormat="1" applyBorder="1" applyAlignment="1">
      <alignment horizontal="center" vertical="center"/>
      <protection/>
    </xf>
    <xf numFmtId="0" fontId="6" fillId="0" borderId="80" xfId="64" applyFont="1" applyBorder="1" applyAlignment="1" quotePrefix="1">
      <alignment vertical="top" wrapText="1"/>
      <protection/>
    </xf>
    <xf numFmtId="0" fontId="6" fillId="0" borderId="86" xfId="64" applyFont="1" applyBorder="1" applyAlignment="1">
      <alignment vertical="center" wrapText="1"/>
      <protection/>
    </xf>
    <xf numFmtId="0" fontId="87" fillId="0" borderId="86" xfId="64" applyFont="1" applyBorder="1" applyAlignment="1">
      <alignment vertical="center" wrapText="1"/>
      <protection/>
    </xf>
    <xf numFmtId="0" fontId="6" fillId="0" borderId="28" xfId="64" applyFont="1" applyBorder="1" applyAlignment="1" quotePrefix="1">
      <alignment vertical="top" wrapText="1"/>
      <protection/>
    </xf>
    <xf numFmtId="0" fontId="6" fillId="0" borderId="86" xfId="64" applyFont="1" applyBorder="1" applyAlignment="1">
      <alignment horizontal="left" vertical="center" wrapText="1" readingOrder="1"/>
      <protection/>
    </xf>
    <xf numFmtId="183" fontId="113" fillId="0" borderId="13" xfId="64" applyNumberFormat="1" applyFont="1" applyBorder="1" applyAlignment="1">
      <alignment horizontal="center" vertical="center"/>
      <protection/>
    </xf>
    <xf numFmtId="0" fontId="6" fillId="0" borderId="80" xfId="64" applyFont="1" applyBorder="1" applyAlignment="1" quotePrefix="1">
      <alignment vertical="center" wrapText="1"/>
      <protection/>
    </xf>
    <xf numFmtId="0" fontId="6" fillId="0" borderId="87" xfId="64" applyFont="1" applyBorder="1" applyAlignment="1">
      <alignment horizontal="left" vertical="center" wrapText="1" readingOrder="1"/>
      <protection/>
    </xf>
    <xf numFmtId="183" fontId="113" fillId="0" borderId="88" xfId="64" applyNumberFormat="1" applyFont="1" applyBorder="1" applyAlignment="1">
      <alignment horizontal="center" vertical="center"/>
      <protection/>
    </xf>
    <xf numFmtId="0" fontId="6" fillId="0" borderId="69" xfId="64" applyFont="1" applyBorder="1" applyAlignment="1">
      <alignment horizontal="center" vertical="center" wrapText="1" readingOrder="1"/>
      <protection/>
    </xf>
    <xf numFmtId="183" fontId="113" fillId="0" borderId="24" xfId="64" applyNumberFormat="1" applyFont="1" applyBorder="1" applyAlignment="1">
      <alignment horizontal="center" vertical="center"/>
      <protection/>
    </xf>
    <xf numFmtId="0" fontId="6" fillId="0" borderId="30" xfId="64" applyFont="1" applyBorder="1" applyAlignment="1" quotePrefix="1">
      <alignment vertical="center" wrapText="1"/>
      <protection/>
    </xf>
    <xf numFmtId="0" fontId="30" fillId="0" borderId="0" xfId="64" applyFont="1">
      <alignment vertical="center"/>
      <protection/>
    </xf>
    <xf numFmtId="0" fontId="2" fillId="0" borderId="0" xfId="63">
      <alignment vertical="center"/>
      <protection/>
    </xf>
    <xf numFmtId="0" fontId="2" fillId="0" borderId="0" xfId="63" applyAlignment="1">
      <alignment horizontal="center" vertical="center"/>
      <protection/>
    </xf>
    <xf numFmtId="0" fontId="5" fillId="0" borderId="0" xfId="66" applyFont="1">
      <alignment vertical="center"/>
      <protection/>
    </xf>
    <xf numFmtId="0" fontId="6" fillId="0" borderId="0" xfId="66" applyAlignment="1">
      <alignment horizontal="center" vertical="center"/>
      <protection/>
    </xf>
    <xf numFmtId="0" fontId="0" fillId="0" borderId="0" xfId="64" applyFont="1">
      <alignment vertical="center"/>
      <protection/>
    </xf>
    <xf numFmtId="0" fontId="5" fillId="0" borderId="0" xfId="63" applyFont="1">
      <alignment vertical="center"/>
      <protection/>
    </xf>
    <xf numFmtId="0" fontId="2" fillId="0" borderId="0" xfId="63" applyAlignment="1">
      <alignment horizontal="left" vertical="center" wrapText="1"/>
      <protection/>
    </xf>
    <xf numFmtId="0" fontId="19" fillId="0" borderId="0" xfId="63" applyFont="1">
      <alignment vertical="center"/>
      <protection/>
    </xf>
    <xf numFmtId="0" fontId="2" fillId="0" borderId="84" xfId="63" applyBorder="1" applyAlignment="1">
      <alignment horizontal="center" vertical="center"/>
      <protection/>
    </xf>
    <xf numFmtId="0" fontId="2" fillId="0" borderId="79" xfId="63" applyBorder="1" applyAlignment="1">
      <alignment horizontal="center" vertical="center"/>
      <protection/>
    </xf>
    <xf numFmtId="0" fontId="2" fillId="0" borderId="85" xfId="63" applyBorder="1" applyAlignment="1">
      <alignment horizontal="center" vertical="center"/>
      <protection/>
    </xf>
    <xf numFmtId="0" fontId="2" fillId="0" borderId="86" xfId="63" applyBorder="1" applyAlignment="1">
      <alignment horizontal="left" vertical="center" wrapText="1"/>
      <protection/>
    </xf>
    <xf numFmtId="183" fontId="2" fillId="0" borderId="13" xfId="63" applyNumberFormat="1" applyBorder="1" applyAlignment="1">
      <alignment horizontal="center" vertical="center"/>
      <protection/>
    </xf>
    <xf numFmtId="0" fontId="2" fillId="0" borderId="80" xfId="63" applyBorder="1" applyAlignment="1">
      <alignment horizontal="left" vertical="center" wrapText="1"/>
      <protection/>
    </xf>
    <xf numFmtId="0" fontId="2" fillId="0" borderId="80" xfId="63" applyBorder="1" applyAlignment="1">
      <alignment horizontal="left" vertical="top" wrapText="1"/>
      <protection/>
    </xf>
    <xf numFmtId="0" fontId="2" fillId="0" borderId="86" xfId="63" applyBorder="1" applyAlignment="1">
      <alignment vertical="center" wrapText="1"/>
      <protection/>
    </xf>
    <xf numFmtId="0" fontId="2" fillId="0" borderId="89" xfId="63" applyBorder="1" applyAlignment="1">
      <alignment horizontal="center" vertical="center"/>
      <protection/>
    </xf>
    <xf numFmtId="183" fontId="87" fillId="0" borderId="24" xfId="64" applyNumberFormat="1" applyBorder="1" applyAlignment="1">
      <alignment horizontal="center" vertical="center"/>
      <protection/>
    </xf>
    <xf numFmtId="0" fontId="2" fillId="0" borderId="81" xfId="63" applyBorder="1" applyAlignment="1">
      <alignment horizontal="left" vertical="top"/>
      <protection/>
    </xf>
    <xf numFmtId="0" fontId="2" fillId="0" borderId="0" xfId="63" applyBorder="1">
      <alignment vertical="center"/>
      <protection/>
    </xf>
    <xf numFmtId="0" fontId="2" fillId="0" borderId="0" xfId="63" applyBorder="1" applyAlignment="1">
      <alignment horizontal="center" vertical="center"/>
      <protection/>
    </xf>
    <xf numFmtId="0" fontId="2" fillId="0" borderId="0" xfId="63" applyAlignment="1">
      <alignment horizontal="left" vertical="center"/>
      <protection/>
    </xf>
    <xf numFmtId="0" fontId="5" fillId="0" borderId="0" xfId="67" applyFont="1">
      <alignment vertical="center"/>
      <protection/>
    </xf>
    <xf numFmtId="0" fontId="2" fillId="0" borderId="0" xfId="67" applyFont="1">
      <alignment vertical="center"/>
      <protection/>
    </xf>
    <xf numFmtId="0" fontId="30" fillId="0" borderId="0" xfId="66" applyFont="1">
      <alignment vertical="center"/>
      <protection/>
    </xf>
    <xf numFmtId="0" fontId="2" fillId="0" borderId="0" xfId="63" applyFont="1" applyAlignment="1">
      <alignment vertical="center" wrapText="1"/>
      <protection/>
    </xf>
    <xf numFmtId="0" fontId="2" fillId="0" borderId="0" xfId="63" applyFont="1" applyAlignment="1">
      <alignment horizontal="left" vertical="center"/>
      <protection/>
    </xf>
    <xf numFmtId="0" fontId="112" fillId="0" borderId="0" xfId="64" applyFont="1" applyAlignment="1">
      <alignment horizontal="center" vertical="center"/>
      <protection/>
    </xf>
    <xf numFmtId="0" fontId="116" fillId="0" borderId="0" xfId="64" applyFont="1">
      <alignment vertical="center"/>
      <protection/>
    </xf>
    <xf numFmtId="0" fontId="113" fillId="0" borderId="0" xfId="66" applyFont="1">
      <alignment vertical="center"/>
      <protection/>
    </xf>
    <xf numFmtId="0" fontId="115" fillId="0" borderId="0" xfId="64" applyFont="1">
      <alignment vertical="center"/>
      <protection/>
    </xf>
    <xf numFmtId="0" fontId="87" fillId="0" borderId="0" xfId="68">
      <alignment vertical="center"/>
      <protection/>
    </xf>
    <xf numFmtId="0" fontId="112" fillId="0" borderId="0" xfId="64" applyFont="1" applyAlignment="1">
      <alignment horizontal="center" vertical="center" wrapText="1"/>
      <protection/>
    </xf>
    <xf numFmtId="0" fontId="112" fillId="0" borderId="0" xfId="64" applyFont="1" applyAlignment="1">
      <alignment horizontal="left" vertical="center" wrapText="1"/>
      <protection/>
    </xf>
    <xf numFmtId="0" fontId="87" fillId="0" borderId="0" xfId="64" applyBorder="1">
      <alignment vertical="center"/>
      <protection/>
    </xf>
    <xf numFmtId="0" fontId="112" fillId="0" borderId="0" xfId="64" applyFont="1" applyBorder="1" applyAlignment="1">
      <alignment vertical="center"/>
      <protection/>
    </xf>
    <xf numFmtId="184" fontId="6" fillId="0" borderId="0" xfId="64" applyNumberFormat="1" applyFont="1" applyAlignment="1">
      <alignment horizontal="left" vertical="center"/>
      <protection/>
    </xf>
    <xf numFmtId="0" fontId="87" fillId="0" borderId="0" xfId="68" applyFont="1">
      <alignment vertical="center"/>
      <protection/>
    </xf>
    <xf numFmtId="0" fontId="87" fillId="0" borderId="0" xfId="68" applyBorder="1">
      <alignment vertical="center"/>
      <protection/>
    </xf>
    <xf numFmtId="0" fontId="87" fillId="0" borderId="90" xfId="64" applyBorder="1" applyAlignment="1">
      <alignment vertical="center"/>
      <protection/>
    </xf>
    <xf numFmtId="183" fontId="87" fillId="0" borderId="19" xfId="64" applyNumberFormat="1" applyBorder="1" applyAlignment="1">
      <alignment horizontal="center" vertical="center"/>
      <protection/>
    </xf>
    <xf numFmtId="0" fontId="117" fillId="0" borderId="28" xfId="64" applyFont="1" applyBorder="1" applyAlignment="1">
      <alignment vertical="center" wrapText="1"/>
      <protection/>
    </xf>
    <xf numFmtId="0" fontId="87" fillId="0" borderId="90" xfId="64" applyBorder="1" applyAlignment="1">
      <alignment vertical="center" wrapText="1"/>
      <protection/>
    </xf>
    <xf numFmtId="0" fontId="6" fillId="0" borderId="89" xfId="64" applyFont="1" applyBorder="1" applyAlignment="1">
      <alignment vertical="center" wrapText="1"/>
      <protection/>
    </xf>
    <xf numFmtId="0" fontId="35" fillId="0" borderId="81" xfId="64" applyFont="1" applyBorder="1" applyAlignment="1">
      <alignment vertical="center" wrapText="1"/>
      <protection/>
    </xf>
    <xf numFmtId="0" fontId="6" fillId="0" borderId="90" xfId="64" applyFont="1" applyBorder="1" applyAlignment="1">
      <alignment vertical="center" wrapText="1"/>
      <protection/>
    </xf>
    <xf numFmtId="0" fontId="35" fillId="0" borderId="28" xfId="64" applyFont="1" applyBorder="1" applyAlignment="1">
      <alignment vertical="center" wrapText="1"/>
      <protection/>
    </xf>
    <xf numFmtId="0" fontId="35" fillId="0" borderId="80" xfId="64" applyFont="1" applyBorder="1" applyAlignment="1">
      <alignment vertical="center" wrapText="1"/>
      <protection/>
    </xf>
    <xf numFmtId="0" fontId="87" fillId="0" borderId="86" xfId="64" applyBorder="1" applyAlignment="1">
      <alignment vertical="center" wrapText="1"/>
      <protection/>
    </xf>
    <xf numFmtId="0" fontId="36" fillId="0" borderId="81" xfId="64" applyFont="1" applyBorder="1" applyAlignment="1">
      <alignment vertical="center"/>
      <protection/>
    </xf>
    <xf numFmtId="185" fontId="87" fillId="0" borderId="0" xfId="64" applyNumberFormat="1" applyBorder="1" applyAlignment="1">
      <alignment horizontal="center" vertical="center"/>
      <protection/>
    </xf>
    <xf numFmtId="0" fontId="36" fillId="0" borderId="0" xfId="64" applyFont="1" applyBorder="1" applyAlignment="1">
      <alignment horizontal="left" vertical="center" readingOrder="1"/>
      <protection/>
    </xf>
    <xf numFmtId="0" fontId="5" fillId="0" borderId="91" xfId="70" applyFont="1" applyFill="1" applyBorder="1" applyAlignment="1">
      <alignment horizontal="center" vertical="center"/>
      <protection/>
    </xf>
    <xf numFmtId="177" fontId="27" fillId="0" borderId="0" xfId="70" applyNumberFormat="1" applyFont="1" applyFill="1" applyBorder="1">
      <alignment/>
      <protection/>
    </xf>
    <xf numFmtId="0" fontId="82" fillId="0" borderId="82" xfId="43" applyFill="1" applyBorder="1" applyAlignment="1" applyProtection="1">
      <alignment vertical="center"/>
      <protection/>
    </xf>
    <xf numFmtId="0" fontId="2" fillId="0" borderId="12" xfId="0" applyFont="1" applyFill="1" applyBorder="1" applyAlignment="1" applyProtection="1">
      <alignment horizontal="left" vertical="center"/>
      <protection locked="0"/>
    </xf>
    <xf numFmtId="0" fontId="2" fillId="0" borderId="83"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0" borderId="86" xfId="70" applyFont="1" applyFill="1" applyBorder="1" applyAlignment="1" applyProtection="1">
      <alignment horizontal="center" vertical="center"/>
      <protection/>
    </xf>
    <xf numFmtId="0" fontId="2" fillId="0" borderId="12" xfId="70" applyFont="1" applyFill="1" applyBorder="1" applyAlignment="1" applyProtection="1">
      <alignment horizontal="center" vertical="center"/>
      <protection/>
    </xf>
    <xf numFmtId="0" fontId="2" fillId="0" borderId="12" xfId="70" applyFont="1" applyFill="1" applyBorder="1" applyAlignment="1" applyProtection="1">
      <alignment horizontal="center" vertical="center"/>
      <protection locked="0"/>
    </xf>
    <xf numFmtId="0" fontId="2" fillId="0" borderId="83" xfId="70" applyFont="1" applyFill="1" applyBorder="1" applyAlignment="1" applyProtection="1">
      <alignment horizontal="center" vertical="center"/>
      <protection locked="0"/>
    </xf>
    <xf numFmtId="0" fontId="2" fillId="0" borderId="14" xfId="70" applyFont="1" applyFill="1" applyBorder="1" applyAlignment="1" applyProtection="1">
      <alignment horizontal="center" vertical="center"/>
      <protection locked="0"/>
    </xf>
    <xf numFmtId="0" fontId="8" fillId="0" borderId="12" xfId="70" applyFont="1" applyFill="1" applyBorder="1" applyAlignment="1" applyProtection="1">
      <alignment horizontal="center" vertical="center"/>
      <protection/>
    </xf>
    <xf numFmtId="0" fontId="8" fillId="0" borderId="92" xfId="70" applyFont="1" applyFill="1" applyBorder="1" applyAlignment="1" applyProtection="1">
      <alignment horizontal="center" vertical="center"/>
      <protection/>
    </xf>
    <xf numFmtId="0" fontId="11" fillId="0" borderId="27" xfId="70" applyFont="1" applyFill="1" applyBorder="1" applyAlignment="1">
      <alignment horizontal="left" vertical="center" wrapText="1"/>
      <protection/>
    </xf>
    <xf numFmtId="0" fontId="11" fillId="0" borderId="93" xfId="70" applyFont="1" applyFill="1" applyBorder="1" applyAlignment="1">
      <alignment horizontal="left" vertical="center" wrapText="1"/>
      <protection/>
    </xf>
    <xf numFmtId="176" fontId="11" fillId="0" borderId="27" xfId="70" applyNumberFormat="1" applyFont="1" applyFill="1" applyBorder="1" applyAlignment="1">
      <alignment vertical="center" wrapText="1"/>
      <protection/>
    </xf>
    <xf numFmtId="176" fontId="11" fillId="0" borderId="93" xfId="70" applyNumberFormat="1" applyFont="1" applyFill="1" applyBorder="1" applyAlignment="1">
      <alignment vertical="center" wrapText="1"/>
      <protection/>
    </xf>
    <xf numFmtId="0" fontId="5" fillId="0" borderId="94" xfId="70" applyFont="1" applyFill="1" applyBorder="1" applyAlignment="1">
      <alignment horizontal="center" vertical="top"/>
      <protection/>
    </xf>
    <xf numFmtId="0" fontId="5" fillId="0" borderId="95" xfId="70" applyFont="1" applyFill="1" applyBorder="1" applyAlignment="1">
      <alignment horizontal="center" vertical="top"/>
      <protection/>
    </xf>
    <xf numFmtId="0" fontId="82" fillId="0" borderId="49" xfId="43" applyFill="1" applyBorder="1" applyAlignment="1" applyProtection="1">
      <alignment vertical="center"/>
      <protection/>
    </xf>
    <xf numFmtId="0" fontId="2" fillId="0" borderId="92" xfId="70" applyFont="1" applyFill="1" applyBorder="1" applyAlignment="1" applyProtection="1">
      <alignment horizontal="center" vertical="center"/>
      <protection locked="0"/>
    </xf>
    <xf numFmtId="0" fontId="2" fillId="0" borderId="89" xfId="70" applyFont="1" applyFill="1" applyBorder="1" applyAlignment="1" applyProtection="1">
      <alignment horizontal="center" vertical="center"/>
      <protection/>
    </xf>
    <xf numFmtId="0" fontId="2" fillId="0" borderId="96" xfId="70" applyFont="1" applyFill="1" applyBorder="1" applyAlignment="1" applyProtection="1">
      <alignment horizontal="center" vertical="center"/>
      <protection/>
    </xf>
    <xf numFmtId="0" fontId="2" fillId="0" borderId="96" xfId="70" applyFont="1" applyFill="1" applyBorder="1" applyAlignment="1" applyProtection="1">
      <alignment horizontal="center" vertical="center"/>
      <protection locked="0"/>
    </xf>
    <xf numFmtId="0" fontId="2" fillId="0" borderId="97" xfId="70" applyFont="1" applyFill="1" applyBorder="1" applyAlignment="1" applyProtection="1">
      <alignment horizontal="center" vertical="center"/>
      <protection locked="0"/>
    </xf>
    <xf numFmtId="0" fontId="2" fillId="0" borderId="98" xfId="70" applyFont="1" applyFill="1" applyBorder="1" applyAlignment="1" applyProtection="1">
      <alignment horizontal="center" vertical="center"/>
      <protection locked="0"/>
    </xf>
    <xf numFmtId="0" fontId="82" fillId="0" borderId="10" xfId="43" applyFill="1" applyBorder="1" applyAlignment="1" applyProtection="1">
      <alignment vertical="center"/>
      <protection/>
    </xf>
    <xf numFmtId="0" fontId="11" fillId="0" borderId="27" xfId="70" applyFont="1" applyFill="1" applyBorder="1" applyAlignment="1">
      <alignment horizontal="left" vertical="top" wrapText="1"/>
      <protection/>
    </xf>
    <xf numFmtId="0" fontId="11" fillId="0" borderId="93" xfId="70" applyFont="1" applyFill="1" applyBorder="1" applyAlignment="1">
      <alignment horizontal="left" vertical="top" wrapText="1"/>
      <protection/>
    </xf>
    <xf numFmtId="0" fontId="118" fillId="0" borderId="94" xfId="70" applyFont="1" applyFill="1" applyBorder="1" applyAlignment="1">
      <alignment horizontal="center" vertical="center" textRotation="255"/>
      <protection/>
    </xf>
    <xf numFmtId="0" fontId="11" fillId="0" borderId="94" xfId="70" applyFont="1" applyFill="1" applyBorder="1" applyAlignment="1">
      <alignment horizontal="center" vertical="center" textRotation="255"/>
      <protection/>
    </xf>
    <xf numFmtId="0" fontId="11" fillId="0" borderId="95" xfId="70" applyFont="1" applyFill="1" applyBorder="1" applyAlignment="1">
      <alignment horizontal="center" vertical="center" textRotation="255"/>
      <protection/>
    </xf>
    <xf numFmtId="0" fontId="9" fillId="0" borderId="0" xfId="70" applyFont="1" applyFill="1" applyBorder="1" applyAlignment="1" applyProtection="1">
      <alignment horizontal="center" vertical="center"/>
      <protection/>
    </xf>
    <xf numFmtId="0" fontId="97" fillId="0" borderId="10" xfId="70" applyFont="1" applyFill="1" applyBorder="1" applyAlignment="1">
      <alignment horizontal="right" vertical="center"/>
      <protection/>
    </xf>
    <xf numFmtId="0" fontId="97" fillId="0" borderId="30" xfId="70" applyFont="1" applyFill="1" applyBorder="1" applyAlignment="1">
      <alignment horizontal="right" vertical="center"/>
      <protection/>
    </xf>
    <xf numFmtId="0" fontId="2" fillId="0" borderId="84" xfId="70" applyFont="1" applyFill="1" applyBorder="1" applyAlignment="1" applyProtection="1">
      <alignment horizontal="center" vertical="center"/>
      <protection/>
    </xf>
    <xf numFmtId="0" fontId="2" fillId="0" borderId="99" xfId="70" applyFont="1" applyFill="1" applyBorder="1" applyAlignment="1" applyProtection="1">
      <alignment horizontal="center" vertical="center"/>
      <protection/>
    </xf>
    <xf numFmtId="0" fontId="2" fillId="0" borderId="99" xfId="70" applyFont="1" applyFill="1" applyBorder="1" applyAlignment="1" applyProtection="1">
      <alignment horizontal="center" vertical="center"/>
      <protection locked="0"/>
    </xf>
    <xf numFmtId="0" fontId="2" fillId="0" borderId="91" xfId="70" applyFont="1" applyFill="1" applyBorder="1" applyAlignment="1" applyProtection="1">
      <alignment horizontal="center" vertical="center"/>
      <protection locked="0"/>
    </xf>
    <xf numFmtId="0" fontId="2" fillId="0" borderId="33" xfId="70" applyFont="1" applyFill="1" applyBorder="1" applyAlignment="1" applyProtection="1">
      <alignment horizontal="center" vertical="center"/>
      <protection locked="0"/>
    </xf>
    <xf numFmtId="0" fontId="8" fillId="0" borderId="12" xfId="70" applyFont="1" applyFill="1" applyBorder="1" applyAlignment="1" applyProtection="1">
      <alignment horizontal="center" vertical="center"/>
      <protection locked="0"/>
    </xf>
    <xf numFmtId="0" fontId="8" fillId="0" borderId="92" xfId="70" applyFont="1" applyFill="1" applyBorder="1" applyAlignment="1" applyProtection="1">
      <alignment horizontal="center" vertical="center"/>
      <protection locked="0"/>
    </xf>
    <xf numFmtId="0" fontId="9" fillId="0" borderId="0" xfId="70" applyFont="1" applyFill="1" applyBorder="1" applyAlignment="1">
      <alignment horizontal="center" vertical="center"/>
      <protection/>
    </xf>
    <xf numFmtId="0" fontId="5" fillId="0" borderId="10" xfId="70" applyFont="1" applyFill="1" applyBorder="1" applyAlignment="1">
      <alignment horizontal="center" vertical="center"/>
      <protection/>
    </xf>
    <xf numFmtId="0" fontId="2" fillId="0" borderId="84" xfId="70" applyFont="1" applyFill="1" applyBorder="1" applyAlignment="1">
      <alignment horizontal="center" vertical="center"/>
      <protection/>
    </xf>
    <xf numFmtId="0" fontId="2" fillId="0" borderId="99" xfId="70" applyFont="1" applyFill="1" applyBorder="1" applyAlignment="1">
      <alignment horizontal="center" vertical="center"/>
      <protection/>
    </xf>
    <xf numFmtId="0" fontId="2" fillId="0" borderId="86" xfId="70" applyFont="1" applyFill="1" applyBorder="1" applyAlignment="1">
      <alignment horizontal="center" vertical="center"/>
      <protection/>
    </xf>
    <xf numFmtId="0" fontId="2" fillId="0" borderId="12" xfId="70" applyFont="1" applyFill="1" applyBorder="1" applyAlignment="1">
      <alignment horizontal="center" vertical="center"/>
      <protection/>
    </xf>
    <xf numFmtId="0" fontId="2" fillId="0" borderId="12" xfId="0" applyFont="1" applyFill="1" applyBorder="1" applyAlignment="1">
      <alignment horizontal="left" vertical="center"/>
    </xf>
    <xf numFmtId="0" fontId="2" fillId="0" borderId="83" xfId="0" applyFont="1" applyFill="1" applyBorder="1" applyAlignment="1">
      <alignment horizontal="left" vertical="center"/>
    </xf>
    <xf numFmtId="0" fontId="2" fillId="0" borderId="14" xfId="0" applyFont="1" applyFill="1" applyBorder="1" applyAlignment="1">
      <alignment horizontal="left" vertical="center"/>
    </xf>
    <xf numFmtId="0" fontId="2" fillId="0" borderId="99" xfId="70" applyNumberFormat="1" applyFont="1" applyFill="1" applyBorder="1" applyAlignment="1">
      <alignment horizontal="left" vertical="center"/>
      <protection/>
    </xf>
    <xf numFmtId="0" fontId="2" fillId="0" borderId="91" xfId="70" applyNumberFormat="1" applyFont="1" applyFill="1" applyBorder="1" applyAlignment="1">
      <alignment horizontal="left" vertical="center"/>
      <protection/>
    </xf>
    <xf numFmtId="0" fontId="2" fillId="0" borderId="92" xfId="70" applyFont="1" applyFill="1" applyBorder="1" applyAlignment="1">
      <alignment horizontal="center" vertical="center"/>
      <protection/>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83" xfId="70" applyFont="1" applyFill="1" applyBorder="1" applyAlignment="1">
      <alignment horizontal="center" vertical="center"/>
      <protection/>
    </xf>
    <xf numFmtId="0" fontId="2" fillId="0" borderId="14" xfId="70" applyFont="1" applyFill="1" applyBorder="1" applyAlignment="1">
      <alignment horizontal="center" vertical="center"/>
      <protection/>
    </xf>
    <xf numFmtId="0" fontId="2" fillId="0" borderId="83" xfId="0" applyFont="1" applyFill="1" applyBorder="1" applyAlignment="1">
      <alignment horizontal="center" vertical="center"/>
    </xf>
    <xf numFmtId="0" fontId="2" fillId="0" borderId="92" xfId="0" applyFont="1" applyFill="1" applyBorder="1" applyAlignment="1">
      <alignment horizontal="center" vertical="center"/>
    </xf>
    <xf numFmtId="0" fontId="23" fillId="0" borderId="99" xfId="0" applyFont="1" applyFill="1" applyBorder="1" applyAlignment="1">
      <alignment horizontal="left" vertical="center"/>
    </xf>
    <xf numFmtId="0" fontId="23" fillId="0" borderId="33"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4" xfId="0" applyFont="1" applyFill="1" applyBorder="1" applyAlignment="1">
      <alignment horizontal="left" vertical="center"/>
    </xf>
    <xf numFmtId="0" fontId="23" fillId="0" borderId="96" xfId="0" applyFont="1" applyFill="1" applyBorder="1" applyAlignment="1">
      <alignment horizontal="left" vertical="center"/>
    </xf>
    <xf numFmtId="0" fontId="23" fillId="0" borderId="98" xfId="0" applyFont="1" applyFill="1" applyBorder="1" applyAlignment="1">
      <alignment horizontal="left" vertical="center"/>
    </xf>
    <xf numFmtId="177" fontId="8" fillId="0" borderId="25" xfId="49" applyNumberFormat="1" applyFont="1" applyFill="1" applyBorder="1" applyAlignment="1">
      <alignment horizontal="center" vertical="center"/>
    </xf>
    <xf numFmtId="177" fontId="8" fillId="0" borderId="30" xfId="49" applyNumberFormat="1" applyFont="1" applyFill="1" applyBorder="1" applyAlignment="1">
      <alignment horizontal="center" vertical="center"/>
    </xf>
    <xf numFmtId="0" fontId="2" fillId="0" borderId="89" xfId="70" applyFont="1" applyFill="1" applyBorder="1" applyAlignment="1">
      <alignment horizontal="center" vertical="center"/>
      <protection/>
    </xf>
    <xf numFmtId="0" fontId="2" fillId="0" borderId="96" xfId="70" applyFont="1" applyFill="1" applyBorder="1" applyAlignment="1">
      <alignment horizontal="center" vertical="center"/>
      <protection/>
    </xf>
    <xf numFmtId="58" fontId="5" fillId="0" borderId="0" xfId="43" applyNumberFormat="1" applyFont="1" applyFill="1" applyBorder="1" applyAlignment="1" applyProtection="1">
      <alignment horizontal="left" vertical="center"/>
      <protection/>
    </xf>
    <xf numFmtId="0" fontId="2" fillId="0" borderId="27" xfId="70" applyFont="1" applyFill="1" applyBorder="1" applyAlignment="1">
      <alignment horizontal="center" vertical="center"/>
      <protection/>
    </xf>
    <xf numFmtId="0" fontId="2" fillId="0" borderId="50" xfId="70" applyFont="1" applyFill="1" applyBorder="1" applyAlignment="1">
      <alignment horizontal="center" vertical="center"/>
      <protection/>
    </xf>
    <xf numFmtId="0" fontId="21" fillId="0" borderId="96" xfId="43" applyFont="1" applyFill="1" applyBorder="1" applyAlignment="1" applyProtection="1">
      <alignment horizontal="center" vertical="center"/>
      <protection/>
    </xf>
    <xf numFmtId="0" fontId="21" fillId="0" borderId="97" xfId="43" applyFont="1" applyFill="1" applyBorder="1" applyAlignment="1" applyProtection="1">
      <alignment horizontal="center" vertical="center"/>
      <protection/>
    </xf>
    <xf numFmtId="0" fontId="21" fillId="0" borderId="98" xfId="43" applyFont="1" applyFill="1" applyBorder="1" applyAlignment="1" applyProtection="1">
      <alignment horizontal="center" vertical="center"/>
      <protection/>
    </xf>
    <xf numFmtId="0" fontId="8" fillId="0" borderId="27" xfId="70" applyFont="1" applyFill="1" applyBorder="1" applyAlignment="1">
      <alignment horizontal="center" vertical="center"/>
      <protection/>
    </xf>
    <xf numFmtId="0" fontId="8" fillId="0" borderId="50" xfId="70" applyFont="1" applyFill="1" applyBorder="1" applyAlignment="1">
      <alignment horizontal="center" vertical="center"/>
      <protection/>
    </xf>
    <xf numFmtId="0" fontId="23" fillId="0" borderId="79" xfId="43" applyFont="1" applyFill="1" applyBorder="1" applyAlignment="1" applyProtection="1">
      <alignment horizontal="left" vertical="center"/>
      <protection/>
    </xf>
    <xf numFmtId="0" fontId="23" fillId="0" borderId="85" xfId="43" applyFont="1" applyFill="1" applyBorder="1" applyAlignment="1" applyProtection="1">
      <alignment horizontal="left" vertical="center"/>
      <protection/>
    </xf>
    <xf numFmtId="0" fontId="23" fillId="0" borderId="13" xfId="43" applyFont="1" applyFill="1" applyBorder="1" applyAlignment="1" applyProtection="1">
      <alignment horizontal="left" vertical="center"/>
      <protection/>
    </xf>
    <xf numFmtId="0" fontId="23" fillId="0" borderId="80" xfId="43" applyFont="1" applyFill="1" applyBorder="1" applyAlignment="1" applyProtection="1">
      <alignment horizontal="left" vertical="center"/>
      <protection/>
    </xf>
    <xf numFmtId="0" fontId="23" fillId="0" borderId="24" xfId="43" applyFont="1" applyFill="1" applyBorder="1" applyAlignment="1" applyProtection="1">
      <alignment horizontal="left" vertical="center"/>
      <protection/>
    </xf>
    <xf numFmtId="0" fontId="23" fillId="0" borderId="81" xfId="43" applyFont="1" applyFill="1" applyBorder="1" applyAlignment="1" applyProtection="1">
      <alignment horizontal="left" vertical="center"/>
      <protection/>
    </xf>
    <xf numFmtId="0" fontId="28" fillId="0" borderId="0" xfId="64" applyFont="1" applyAlignment="1">
      <alignment horizontal="center" vertical="center"/>
      <protection/>
    </xf>
    <xf numFmtId="0" fontId="0" fillId="0" borderId="0" xfId="64" applyFont="1" applyAlignment="1">
      <alignment horizontal="left" vertical="center" wrapText="1"/>
      <protection/>
    </xf>
    <xf numFmtId="0" fontId="87" fillId="0" borderId="0" xfId="64" applyAlignment="1">
      <alignment horizontal="left" vertical="center" wrapText="1"/>
      <protection/>
    </xf>
    <xf numFmtId="0" fontId="2" fillId="0" borderId="0" xfId="64" applyFont="1" applyAlignment="1">
      <alignment horizontal="left" vertical="center" wrapText="1"/>
      <protection/>
    </xf>
    <xf numFmtId="0" fontId="112" fillId="0" borderId="0" xfId="64" applyFont="1" applyAlignment="1">
      <alignment horizontal="left" vertical="center" wrapText="1"/>
      <protection/>
    </xf>
    <xf numFmtId="0" fontId="0" fillId="0" borderId="0" xfId="64" applyFont="1" applyAlignment="1">
      <alignment vertical="center" wrapText="1"/>
      <protection/>
    </xf>
    <xf numFmtId="0" fontId="87" fillId="0" borderId="0" xfId="64" applyAlignment="1">
      <alignment vertical="center" wrapText="1"/>
      <protection/>
    </xf>
    <xf numFmtId="0" fontId="6" fillId="0" borderId="0" xfId="64" applyFont="1" applyAlignment="1">
      <alignment horizontal="left" vertical="top" wrapText="1"/>
      <protection/>
    </xf>
    <xf numFmtId="0" fontId="113" fillId="0" borderId="0" xfId="64" applyFont="1" applyAlignment="1">
      <alignment horizontal="left" vertical="top" wrapText="1"/>
      <protection/>
    </xf>
    <xf numFmtId="0" fontId="2" fillId="0" borderId="0" xfId="64" applyFont="1" applyAlignment="1">
      <alignment horizontal="left" vertical="top" wrapText="1"/>
      <protection/>
    </xf>
    <xf numFmtId="0" fontId="31" fillId="0" borderId="0" xfId="63" applyFont="1" applyAlignment="1">
      <alignment horizontal="center" vertical="center" wrapText="1"/>
      <protection/>
    </xf>
    <xf numFmtId="0" fontId="31" fillId="0" borderId="0" xfId="63" applyFont="1" applyAlignment="1">
      <alignment horizontal="center" vertical="center"/>
      <protection/>
    </xf>
    <xf numFmtId="0" fontId="2" fillId="0" borderId="0" xfId="63" applyAlignment="1">
      <alignment horizontal="left" vertical="center" wrapText="1"/>
      <protection/>
    </xf>
    <xf numFmtId="0" fontId="2" fillId="0" borderId="0" xfId="63" applyAlignment="1">
      <alignment horizontal="left" vertical="center"/>
      <protection/>
    </xf>
    <xf numFmtId="0" fontId="2" fillId="0" borderId="0" xfId="63" applyFont="1" applyAlignment="1">
      <alignment horizontal="left" vertical="top" wrapText="1"/>
      <protection/>
    </xf>
    <xf numFmtId="0" fontId="113" fillId="0" borderId="0" xfId="67" applyFont="1" applyAlignment="1">
      <alignment horizontal="left" vertical="top" wrapText="1"/>
      <protection/>
    </xf>
    <xf numFmtId="0" fontId="2" fillId="0" borderId="0" xfId="67" applyFont="1" applyAlignment="1">
      <alignment horizontal="left" vertical="top" wrapText="1"/>
      <protection/>
    </xf>
    <xf numFmtId="0" fontId="33" fillId="0" borderId="0" xfId="64" applyFont="1" applyAlignment="1">
      <alignment horizontal="center" vertical="center" wrapText="1"/>
      <protection/>
    </xf>
    <xf numFmtId="0" fontId="33" fillId="0" borderId="0" xfId="64" applyFont="1" applyAlignment="1">
      <alignment horizontal="center" vertical="center"/>
      <protection/>
    </xf>
    <xf numFmtId="0" fontId="112" fillId="0" borderId="0" xfId="64" applyFont="1" applyAlignment="1">
      <alignment horizontal="left" vertical="top" wrapText="1"/>
      <protection/>
    </xf>
    <xf numFmtId="0" fontId="6" fillId="0" borderId="0" xfId="64" applyFont="1" applyAlignment="1">
      <alignment horizontal="left" vertical="center" wrapText="1"/>
      <protection/>
    </xf>
    <xf numFmtId="0" fontId="117" fillId="0" borderId="0" xfId="68" applyFont="1" applyBorder="1" applyAlignment="1">
      <alignment horizontal="center" vertical="center"/>
      <protection/>
    </xf>
    <xf numFmtId="0" fontId="17" fillId="0" borderId="0" xfId="69" applyFont="1" applyFill="1" applyAlignment="1">
      <alignment horizontal="center"/>
      <protection/>
    </xf>
    <xf numFmtId="181" fontId="19" fillId="0" borderId="35" xfId="69" applyNumberFormat="1" applyFont="1" applyFill="1" applyBorder="1" applyAlignment="1">
      <alignment horizontal="right"/>
      <protection/>
    </xf>
    <xf numFmtId="181" fontId="19" fillId="0" borderId="100" xfId="69" applyNumberFormat="1" applyFont="1" applyFill="1" applyBorder="1" applyAlignment="1">
      <alignment horizontal="right"/>
      <protection/>
    </xf>
    <xf numFmtId="181" fontId="19" fillId="0" borderId="58" xfId="69" applyNumberFormat="1" applyFont="1" applyFill="1" applyBorder="1" applyAlignment="1">
      <alignment horizontal="right"/>
      <protection/>
    </xf>
    <xf numFmtId="181" fontId="19" fillId="0" borderId="43" xfId="69" applyNumberFormat="1" applyFont="1" applyFill="1" applyBorder="1" applyAlignment="1">
      <alignment horizontal="right"/>
      <protection/>
    </xf>
    <xf numFmtId="181" fontId="19" fillId="0" borderId="44" xfId="69" applyNumberFormat="1" applyFont="1" applyFill="1" applyBorder="1" applyAlignment="1">
      <alignment horizontal="right"/>
      <protection/>
    </xf>
    <xf numFmtId="181" fontId="19" fillId="0" borderId="46" xfId="69" applyNumberFormat="1" applyFont="1" applyFill="1" applyBorder="1" applyAlignment="1">
      <alignment horizontal="right"/>
      <protection/>
    </xf>
    <xf numFmtId="0" fontId="2" fillId="0" borderId="35" xfId="69" applyFont="1" applyFill="1" applyBorder="1" applyAlignment="1">
      <alignment horizontal="left" vertical="center" wrapText="1"/>
      <protection/>
    </xf>
    <xf numFmtId="181" fontId="19" fillId="0" borderId="0" xfId="69" applyNumberFormat="1" applyFont="1" applyFill="1" applyBorder="1" applyAlignment="1">
      <alignment horizontal="right"/>
      <protection/>
    </xf>
    <xf numFmtId="181" fontId="19" fillId="0" borderId="47" xfId="69" applyNumberFormat="1" applyFont="1" applyFill="1" applyBorder="1" applyAlignment="1">
      <alignment horizontal="right"/>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 2 2 2" xfId="63"/>
    <cellStyle name="標準 2 2 3 2" xfId="64"/>
    <cellStyle name="標準 2 2 3 3 2" xfId="65"/>
    <cellStyle name="標準 2_H22 研修講座見積提出依頼(FLM提出分) 2" xfId="66"/>
    <cellStyle name="標準 2_H25年度研修講座ご提案（FLM_20120829）" xfId="67"/>
    <cellStyle name="標準 4" xfId="68"/>
    <cellStyle name="標準_H16-18ｶﾚﾝﾀﾞｰ（案1）" xfId="69"/>
    <cellStyle name="標準_ITエンジニア育成研修(H200404)改6D" xfId="70"/>
    <cellStyle name="標準_ITエンジニア育成研修(H200404)改6D_13 ②H20ネットワーク構築他」研修申込（長菱ｿ追加２）" xfId="71"/>
    <cellStyle name="標準_ITエンジニア育成研修(H200404)改6D_13 ②研修申込書（9月下旬10月実施分）（SFK)200812G" xfId="72"/>
    <cellStyle name="標準_ITエンジニア育成研修(H200404)改6D_19 H20研修申込書（1月分）201205菱ソ211209"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866775</xdr:colOff>
      <xdr:row>9</xdr:row>
      <xdr:rowOff>142875</xdr:rowOff>
    </xdr:from>
    <xdr:to>
      <xdr:col>3</xdr:col>
      <xdr:colOff>361950</xdr:colOff>
      <xdr:row>10</xdr:row>
      <xdr:rowOff>9525</xdr:rowOff>
    </xdr:to>
    <xdr:sp>
      <xdr:nvSpPr>
        <xdr:cNvPr id="1" name="直線矢印コネクタ 1"/>
        <xdr:cNvSpPr>
          <a:spLocks/>
        </xdr:cNvSpPr>
      </xdr:nvSpPr>
      <xdr:spPr>
        <a:xfrm flipV="1">
          <a:off x="1323975" y="2266950"/>
          <a:ext cx="381000" cy="133350"/>
        </a:xfrm>
        <a:prstGeom prst="straightConnector1">
          <a:avLst/>
        </a:prstGeom>
        <a:noFill/>
        <a:ln w="63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18</xdr:row>
      <xdr:rowOff>133350</xdr:rowOff>
    </xdr:from>
    <xdr:to>
      <xdr:col>3</xdr:col>
      <xdr:colOff>352425</xdr:colOff>
      <xdr:row>18</xdr:row>
      <xdr:rowOff>257175</xdr:rowOff>
    </xdr:to>
    <xdr:sp>
      <xdr:nvSpPr>
        <xdr:cNvPr id="2" name="直線矢印コネクタ 4"/>
        <xdr:cNvSpPr>
          <a:spLocks/>
        </xdr:cNvSpPr>
      </xdr:nvSpPr>
      <xdr:spPr>
        <a:xfrm flipV="1">
          <a:off x="1323975" y="4191000"/>
          <a:ext cx="371475" cy="133350"/>
        </a:xfrm>
        <a:prstGeom prst="straightConnector1">
          <a:avLst/>
        </a:prstGeom>
        <a:noFill/>
        <a:ln w="63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27</xdr:row>
      <xdr:rowOff>142875</xdr:rowOff>
    </xdr:from>
    <xdr:to>
      <xdr:col>3</xdr:col>
      <xdr:colOff>361950</xdr:colOff>
      <xdr:row>27</xdr:row>
      <xdr:rowOff>257175</xdr:rowOff>
    </xdr:to>
    <xdr:sp>
      <xdr:nvSpPr>
        <xdr:cNvPr id="3" name="直線矢印コネクタ 6"/>
        <xdr:cNvSpPr>
          <a:spLocks/>
        </xdr:cNvSpPr>
      </xdr:nvSpPr>
      <xdr:spPr>
        <a:xfrm flipV="1">
          <a:off x="1323975" y="6181725"/>
          <a:ext cx="381000" cy="114300"/>
        </a:xfrm>
        <a:prstGeom prst="straightConnector1">
          <a:avLst/>
        </a:prstGeom>
        <a:noFill/>
        <a:ln w="63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161925</xdr:colOff>
      <xdr:row>36</xdr:row>
      <xdr:rowOff>0</xdr:rowOff>
    </xdr:from>
    <xdr:to>
      <xdr:col>8</xdr:col>
      <xdr:colOff>171450</xdr:colOff>
      <xdr:row>37</xdr:row>
      <xdr:rowOff>9525</xdr:rowOff>
    </xdr:to>
    <xdr:sp>
      <xdr:nvSpPr>
        <xdr:cNvPr id="4" name="直線矢印コネクタ 7"/>
        <xdr:cNvSpPr>
          <a:spLocks/>
        </xdr:cNvSpPr>
      </xdr:nvSpPr>
      <xdr:spPr>
        <a:xfrm flipV="1">
          <a:off x="4991100" y="8115300"/>
          <a:ext cx="9525" cy="238125"/>
        </a:xfrm>
        <a:prstGeom prst="straightConnector1">
          <a:avLst/>
        </a:prstGeom>
        <a:noFill/>
        <a:ln w="63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35</xdr:row>
      <xdr:rowOff>0</xdr:rowOff>
    </xdr:from>
    <xdr:to>
      <xdr:col>2</xdr:col>
      <xdr:colOff>219075</xdr:colOff>
      <xdr:row>35</xdr:row>
      <xdr:rowOff>0</xdr:rowOff>
    </xdr:to>
    <xdr:sp>
      <xdr:nvSpPr>
        <xdr:cNvPr id="1" name="Rectangle 2"/>
        <xdr:cNvSpPr>
          <a:spLocks/>
        </xdr:cNvSpPr>
      </xdr:nvSpPr>
      <xdr:spPr>
        <a:xfrm>
          <a:off x="619125" y="11153775"/>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114300</xdr:colOff>
      <xdr:row>35</xdr:row>
      <xdr:rowOff>0</xdr:rowOff>
    </xdr:from>
    <xdr:to>
      <xdr:col>5</xdr:col>
      <xdr:colOff>257175</xdr:colOff>
      <xdr:row>35</xdr:row>
      <xdr:rowOff>0</xdr:rowOff>
    </xdr:to>
    <xdr:sp>
      <xdr:nvSpPr>
        <xdr:cNvPr id="2" name="AutoShape 3"/>
        <xdr:cNvSpPr>
          <a:spLocks/>
        </xdr:cNvSpPr>
      </xdr:nvSpPr>
      <xdr:spPr>
        <a:xfrm>
          <a:off x="1724025" y="11153775"/>
          <a:ext cx="15240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200025</xdr:colOff>
      <xdr:row>34</xdr:row>
      <xdr:rowOff>266700</xdr:rowOff>
    </xdr:from>
    <xdr:to>
      <xdr:col>8</xdr:col>
      <xdr:colOff>333375</xdr:colOff>
      <xdr:row>34</xdr:row>
      <xdr:rowOff>266700</xdr:rowOff>
    </xdr:to>
    <xdr:sp>
      <xdr:nvSpPr>
        <xdr:cNvPr id="3" name="Rectangle 4"/>
        <xdr:cNvSpPr>
          <a:spLocks/>
        </xdr:cNvSpPr>
      </xdr:nvSpPr>
      <xdr:spPr>
        <a:xfrm>
          <a:off x="400050" y="11125200"/>
          <a:ext cx="26003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104775</xdr:colOff>
      <xdr:row>35</xdr:row>
      <xdr:rowOff>0</xdr:rowOff>
    </xdr:from>
    <xdr:to>
      <xdr:col>12</xdr:col>
      <xdr:colOff>171450</xdr:colOff>
      <xdr:row>35</xdr:row>
      <xdr:rowOff>0</xdr:rowOff>
    </xdr:to>
    <xdr:sp>
      <xdr:nvSpPr>
        <xdr:cNvPr id="4" name="AutoShape 5"/>
        <xdr:cNvSpPr>
          <a:spLocks/>
        </xdr:cNvSpPr>
      </xdr:nvSpPr>
      <xdr:spPr>
        <a:xfrm>
          <a:off x="4181475" y="11153775"/>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114300</xdr:colOff>
      <xdr:row>35</xdr:row>
      <xdr:rowOff>0</xdr:rowOff>
    </xdr:from>
    <xdr:to>
      <xdr:col>21</xdr:col>
      <xdr:colOff>190500</xdr:colOff>
      <xdr:row>35</xdr:row>
      <xdr:rowOff>0</xdr:rowOff>
    </xdr:to>
    <xdr:sp>
      <xdr:nvSpPr>
        <xdr:cNvPr id="5" name="AutoShape 6"/>
        <xdr:cNvSpPr>
          <a:spLocks/>
        </xdr:cNvSpPr>
      </xdr:nvSpPr>
      <xdr:spPr>
        <a:xfrm>
          <a:off x="7362825" y="11153775"/>
          <a:ext cx="66675"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66675</xdr:colOff>
      <xdr:row>8</xdr:row>
      <xdr:rowOff>171450</xdr:rowOff>
    </xdr:from>
    <xdr:to>
      <xdr:col>5</xdr:col>
      <xdr:colOff>323850</xdr:colOff>
      <xdr:row>9</xdr:row>
      <xdr:rowOff>19050</xdr:rowOff>
    </xdr:to>
    <xdr:sp>
      <xdr:nvSpPr>
        <xdr:cNvPr id="6" name="円/楕円 48"/>
        <xdr:cNvSpPr>
          <a:spLocks/>
        </xdr:cNvSpPr>
      </xdr:nvSpPr>
      <xdr:spPr>
        <a:xfrm>
          <a:off x="1676400" y="2390775"/>
          <a:ext cx="2571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28575</xdr:colOff>
      <xdr:row>8</xdr:row>
      <xdr:rowOff>171450</xdr:rowOff>
    </xdr:from>
    <xdr:to>
      <xdr:col>20</xdr:col>
      <xdr:colOff>314325</xdr:colOff>
      <xdr:row>9</xdr:row>
      <xdr:rowOff>38100</xdr:rowOff>
    </xdr:to>
    <xdr:grpSp>
      <xdr:nvGrpSpPr>
        <xdr:cNvPr id="7" name="グループ化 3"/>
        <xdr:cNvGrpSpPr>
          <a:grpSpLocks/>
        </xdr:cNvGrpSpPr>
      </xdr:nvGrpSpPr>
      <xdr:grpSpPr>
        <a:xfrm>
          <a:off x="6924675" y="2390775"/>
          <a:ext cx="285750" cy="228600"/>
          <a:chOff x="6057900" y="2807278"/>
          <a:chExt cx="355600" cy="265545"/>
        </a:xfrm>
        <a:solidFill>
          <a:srgbClr val="FFFFFF"/>
        </a:solidFill>
      </xdr:grpSpPr>
      <xdr:sp>
        <xdr:nvSpPr>
          <xdr:cNvPr id="8" name="円/楕円 61"/>
          <xdr:cNvSpPr>
            <a:spLocks/>
          </xdr:cNvSpPr>
        </xdr:nvSpPr>
        <xdr:spPr>
          <a:xfrm>
            <a:off x="6057900" y="2807278"/>
            <a:ext cx="355600" cy="26554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円/楕円 63"/>
          <xdr:cNvSpPr>
            <a:spLocks/>
          </xdr:cNvSpPr>
        </xdr:nvSpPr>
        <xdr:spPr>
          <a:xfrm>
            <a:off x="6108662" y="2850827"/>
            <a:ext cx="266700" cy="178446"/>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66675</xdr:colOff>
      <xdr:row>8</xdr:row>
      <xdr:rowOff>161925</xdr:rowOff>
    </xdr:from>
    <xdr:to>
      <xdr:col>12</xdr:col>
      <xdr:colOff>314325</xdr:colOff>
      <xdr:row>9</xdr:row>
      <xdr:rowOff>9525</xdr:rowOff>
    </xdr:to>
    <xdr:sp>
      <xdr:nvSpPr>
        <xdr:cNvPr id="10" name="円/楕円 48"/>
        <xdr:cNvSpPr>
          <a:spLocks/>
        </xdr:cNvSpPr>
      </xdr:nvSpPr>
      <xdr:spPr>
        <a:xfrm>
          <a:off x="4143375" y="2381250"/>
          <a:ext cx="24765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16</xdr:row>
      <xdr:rowOff>171450</xdr:rowOff>
    </xdr:from>
    <xdr:to>
      <xdr:col>5</xdr:col>
      <xdr:colOff>333375</xdr:colOff>
      <xdr:row>17</xdr:row>
      <xdr:rowOff>19050</xdr:rowOff>
    </xdr:to>
    <xdr:sp>
      <xdr:nvSpPr>
        <xdr:cNvPr id="11" name="円/楕円 11"/>
        <xdr:cNvSpPr>
          <a:spLocks/>
        </xdr:cNvSpPr>
      </xdr:nvSpPr>
      <xdr:spPr>
        <a:xfrm>
          <a:off x="1628775" y="5019675"/>
          <a:ext cx="30480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66675</xdr:colOff>
      <xdr:row>24</xdr:row>
      <xdr:rowOff>190500</xdr:rowOff>
    </xdr:from>
    <xdr:to>
      <xdr:col>12</xdr:col>
      <xdr:colOff>285750</xdr:colOff>
      <xdr:row>25</xdr:row>
      <xdr:rowOff>9525</xdr:rowOff>
    </xdr:to>
    <xdr:sp>
      <xdr:nvSpPr>
        <xdr:cNvPr id="12" name="円/楕円 48"/>
        <xdr:cNvSpPr>
          <a:spLocks/>
        </xdr:cNvSpPr>
      </xdr:nvSpPr>
      <xdr:spPr>
        <a:xfrm>
          <a:off x="4143375" y="7677150"/>
          <a:ext cx="219075"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32</xdr:row>
      <xdr:rowOff>190500</xdr:rowOff>
    </xdr:from>
    <xdr:to>
      <xdr:col>5</xdr:col>
      <xdr:colOff>295275</xdr:colOff>
      <xdr:row>33</xdr:row>
      <xdr:rowOff>57150</xdr:rowOff>
    </xdr:to>
    <xdr:grpSp>
      <xdr:nvGrpSpPr>
        <xdr:cNvPr id="13" name="グループ化 3"/>
        <xdr:cNvGrpSpPr>
          <a:grpSpLocks/>
        </xdr:cNvGrpSpPr>
      </xdr:nvGrpSpPr>
      <xdr:grpSpPr>
        <a:xfrm>
          <a:off x="1628775" y="10325100"/>
          <a:ext cx="285750" cy="228600"/>
          <a:chOff x="6057900" y="2807278"/>
          <a:chExt cx="355600" cy="265545"/>
        </a:xfrm>
        <a:solidFill>
          <a:srgbClr val="FFFFFF"/>
        </a:solidFill>
      </xdr:grpSpPr>
      <xdr:sp>
        <xdr:nvSpPr>
          <xdr:cNvPr id="14" name="円/楕円 61"/>
          <xdr:cNvSpPr>
            <a:spLocks/>
          </xdr:cNvSpPr>
        </xdr:nvSpPr>
        <xdr:spPr>
          <a:xfrm>
            <a:off x="6057900" y="2807278"/>
            <a:ext cx="355600" cy="26554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円/楕円 63"/>
          <xdr:cNvSpPr>
            <a:spLocks/>
          </xdr:cNvSpPr>
        </xdr:nvSpPr>
        <xdr:spPr>
          <a:xfrm>
            <a:off x="6108662" y="2850827"/>
            <a:ext cx="266700" cy="178446"/>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66675</xdr:colOff>
      <xdr:row>32</xdr:row>
      <xdr:rowOff>171450</xdr:rowOff>
    </xdr:from>
    <xdr:to>
      <xdr:col>12</xdr:col>
      <xdr:colOff>295275</xdr:colOff>
      <xdr:row>32</xdr:row>
      <xdr:rowOff>361950</xdr:rowOff>
    </xdr:to>
    <xdr:sp>
      <xdr:nvSpPr>
        <xdr:cNvPr id="16" name="円/楕円 48"/>
        <xdr:cNvSpPr>
          <a:spLocks/>
        </xdr:cNvSpPr>
      </xdr:nvSpPr>
      <xdr:spPr>
        <a:xfrm>
          <a:off x="4143375" y="10306050"/>
          <a:ext cx="228600"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57150</xdr:colOff>
      <xdr:row>32</xdr:row>
      <xdr:rowOff>180975</xdr:rowOff>
    </xdr:from>
    <xdr:to>
      <xdr:col>19</xdr:col>
      <xdr:colOff>276225</xdr:colOff>
      <xdr:row>33</xdr:row>
      <xdr:rowOff>19050</xdr:rowOff>
    </xdr:to>
    <xdr:sp>
      <xdr:nvSpPr>
        <xdr:cNvPr id="17" name="円/楕円 17"/>
        <xdr:cNvSpPr>
          <a:spLocks/>
        </xdr:cNvSpPr>
      </xdr:nvSpPr>
      <xdr:spPr>
        <a:xfrm>
          <a:off x="6600825" y="10315575"/>
          <a:ext cx="2190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95250</xdr:colOff>
      <xdr:row>1</xdr:row>
      <xdr:rowOff>304800</xdr:rowOff>
    </xdr:from>
    <xdr:to>
      <xdr:col>6</xdr:col>
      <xdr:colOff>19050</xdr:colOff>
      <xdr:row>2</xdr:row>
      <xdr:rowOff>219075</xdr:rowOff>
    </xdr:to>
    <xdr:grpSp>
      <xdr:nvGrpSpPr>
        <xdr:cNvPr id="18" name="グループ化 3"/>
        <xdr:cNvGrpSpPr>
          <a:grpSpLocks/>
        </xdr:cNvGrpSpPr>
      </xdr:nvGrpSpPr>
      <xdr:grpSpPr>
        <a:xfrm>
          <a:off x="1704975" y="428625"/>
          <a:ext cx="276225" cy="228600"/>
          <a:chOff x="6057900" y="2807278"/>
          <a:chExt cx="355600" cy="265545"/>
        </a:xfrm>
        <a:solidFill>
          <a:srgbClr val="FFFFFF"/>
        </a:solidFill>
      </xdr:grpSpPr>
      <xdr:sp>
        <xdr:nvSpPr>
          <xdr:cNvPr id="19" name="円/楕円 61"/>
          <xdr:cNvSpPr>
            <a:spLocks/>
          </xdr:cNvSpPr>
        </xdr:nvSpPr>
        <xdr:spPr>
          <a:xfrm>
            <a:off x="6057900" y="2807278"/>
            <a:ext cx="355600" cy="26554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円/楕円 63"/>
          <xdr:cNvSpPr>
            <a:spLocks/>
          </xdr:cNvSpPr>
        </xdr:nvSpPr>
        <xdr:spPr>
          <a:xfrm>
            <a:off x="6108662" y="2850827"/>
            <a:ext cx="266700" cy="178446"/>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19050</xdr:colOff>
      <xdr:row>2</xdr:row>
      <xdr:rowOff>38100</xdr:rowOff>
    </xdr:from>
    <xdr:to>
      <xdr:col>1</xdr:col>
      <xdr:colOff>266700</xdr:colOff>
      <xdr:row>2</xdr:row>
      <xdr:rowOff>209550</xdr:rowOff>
    </xdr:to>
    <xdr:sp>
      <xdr:nvSpPr>
        <xdr:cNvPr id="21" name="円/楕円 48"/>
        <xdr:cNvSpPr>
          <a:spLocks/>
        </xdr:cNvSpPr>
      </xdr:nvSpPr>
      <xdr:spPr>
        <a:xfrm>
          <a:off x="219075" y="476250"/>
          <a:ext cx="247650"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47625</xdr:colOff>
      <xdr:row>7</xdr:row>
      <xdr:rowOff>133350</xdr:rowOff>
    </xdr:from>
    <xdr:to>
      <xdr:col>7</xdr:col>
      <xdr:colOff>9525</xdr:colOff>
      <xdr:row>7</xdr:row>
      <xdr:rowOff>266700</xdr:rowOff>
    </xdr:to>
    <xdr:sp>
      <xdr:nvSpPr>
        <xdr:cNvPr id="22" name="右矢印 51"/>
        <xdr:cNvSpPr>
          <a:spLocks/>
        </xdr:cNvSpPr>
      </xdr:nvSpPr>
      <xdr:spPr>
        <a:xfrm>
          <a:off x="600075" y="1990725"/>
          <a:ext cx="1724025" cy="133350"/>
        </a:xfrm>
        <a:prstGeom prst="rightArrow">
          <a:avLst>
            <a:gd name="adj" fmla="val 46240"/>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28575</xdr:colOff>
      <xdr:row>23</xdr:row>
      <xdr:rowOff>38100</xdr:rowOff>
    </xdr:from>
    <xdr:ext cx="1352550" cy="133350"/>
    <xdr:sp>
      <xdr:nvSpPr>
        <xdr:cNvPr id="23" name="Text Box 19"/>
        <xdr:cNvSpPr txBox="1">
          <a:spLocks noChangeArrowheads="1"/>
        </xdr:cNvSpPr>
      </xdr:nvSpPr>
      <xdr:spPr>
        <a:xfrm>
          <a:off x="3400425" y="7162800"/>
          <a:ext cx="1352550" cy="133350"/>
        </a:xfrm>
        <a:prstGeom prst="rect">
          <a:avLst/>
        </a:prstGeom>
        <a:solidFill>
          <a:srgbClr val="99CCFF"/>
        </a:solidFill>
        <a:ln w="9525" cmpd="sng">
          <a:noFill/>
        </a:ln>
      </xdr:spPr>
      <xdr:txBody>
        <a:bodyPr vertOverflow="clip" wrap="square" lIns="0" tIns="0" rIns="0" bIns="0" anchor="ctr"/>
        <a:p>
          <a:pPr algn="ctr">
            <a:defRPr/>
          </a:pPr>
          <a:r>
            <a:rPr lang="en-US" cap="none" sz="900" b="1" i="0" u="none" baseline="0">
              <a:solidFill>
                <a:srgbClr val="0000FF"/>
              </a:solidFill>
              <a:latin typeface="ＭＳ Ｐゴシック"/>
              <a:ea typeface="ＭＳ Ｐゴシック"/>
              <a:cs typeface="ＭＳ Ｐゴシック"/>
            </a:rPr>
            <a:t>21a</a:t>
          </a: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開発者のクラウド技術</a:t>
          </a:r>
        </a:p>
      </xdr:txBody>
    </xdr:sp>
    <xdr:clientData/>
  </xdr:oneCellAnchor>
  <xdr:twoCellAnchor>
    <xdr:from>
      <xdr:col>13</xdr:col>
      <xdr:colOff>66675</xdr:colOff>
      <xdr:row>2</xdr:row>
      <xdr:rowOff>38100</xdr:rowOff>
    </xdr:from>
    <xdr:to>
      <xdr:col>13</xdr:col>
      <xdr:colOff>323850</xdr:colOff>
      <xdr:row>2</xdr:row>
      <xdr:rowOff>180975</xdr:rowOff>
    </xdr:to>
    <xdr:sp>
      <xdr:nvSpPr>
        <xdr:cNvPr id="24" name="円/楕円 48"/>
        <xdr:cNvSpPr>
          <a:spLocks/>
        </xdr:cNvSpPr>
      </xdr:nvSpPr>
      <xdr:spPr>
        <a:xfrm>
          <a:off x="4495800" y="476250"/>
          <a:ext cx="257175" cy="142875"/>
        </a:xfrm>
        <a:prstGeom prst="ellipse">
          <a:avLst/>
        </a:prstGeom>
        <a:noFill/>
        <a:ln w="19050"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2</xdr:row>
      <xdr:rowOff>0</xdr:rowOff>
    </xdr:from>
    <xdr:to>
      <xdr:col>17</xdr:col>
      <xdr:colOff>276225</xdr:colOff>
      <xdr:row>2</xdr:row>
      <xdr:rowOff>209550</xdr:rowOff>
    </xdr:to>
    <xdr:sp>
      <xdr:nvSpPr>
        <xdr:cNvPr id="25" name="ひし形 25"/>
        <xdr:cNvSpPr>
          <a:spLocks/>
        </xdr:cNvSpPr>
      </xdr:nvSpPr>
      <xdr:spPr>
        <a:xfrm>
          <a:off x="5838825" y="438150"/>
          <a:ext cx="276225" cy="209550"/>
        </a:xfrm>
        <a:prstGeom prst="diamond">
          <a:avLst/>
        </a:prstGeom>
        <a:noFill/>
        <a:ln w="2857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333375</xdr:colOff>
      <xdr:row>1</xdr:row>
      <xdr:rowOff>285750</xdr:rowOff>
    </xdr:from>
    <xdr:to>
      <xdr:col>28</xdr:col>
      <xdr:colOff>266700</xdr:colOff>
      <xdr:row>2</xdr:row>
      <xdr:rowOff>219075</xdr:rowOff>
    </xdr:to>
    <xdr:sp>
      <xdr:nvSpPr>
        <xdr:cNvPr id="26" name="禁止 26"/>
        <xdr:cNvSpPr>
          <a:spLocks/>
        </xdr:cNvSpPr>
      </xdr:nvSpPr>
      <xdr:spPr>
        <a:xfrm>
          <a:off x="9915525" y="409575"/>
          <a:ext cx="266700" cy="247650"/>
        </a:xfrm>
        <a:custGeom>
          <a:pathLst>
            <a:path h="250140" w="250152">
              <a:moveTo>
                <a:pt x="0" y="125070"/>
              </a:moveTo>
              <a:cubicBezTo>
                <a:pt x="0" y="55996"/>
                <a:pt x="55998" y="0"/>
                <a:pt x="125076" y="0"/>
              </a:cubicBezTo>
              <a:cubicBezTo>
                <a:pt x="194154" y="0"/>
                <a:pt x="250152" y="55996"/>
                <a:pt x="250152" y="125070"/>
              </a:cubicBezTo>
              <a:cubicBezTo>
                <a:pt x="250152" y="194144"/>
                <a:pt x="194154" y="250140"/>
                <a:pt x="125076" y="250140"/>
              </a:cubicBezTo>
              <a:cubicBezTo>
                <a:pt x="55998" y="250140"/>
                <a:pt x="0" y="194144"/>
                <a:pt x="0" y="125070"/>
              </a:cubicBezTo>
              <a:close/>
              <a:moveTo>
                <a:pt x="0" y="125070"/>
              </a:moveTo>
              <a:cubicBezTo>
                <a:pt x="193905" y="162131"/>
                <a:pt x="210273" y="131736"/>
                <a:pt x="204764" y="94203"/>
              </a:cubicBezTo>
              <a:cubicBezTo>
                <a:pt x="180350" y="69793"/>
                <a:pt x="155939" y="45386"/>
                <a:pt x="118408" y="39879"/>
              </a:cubicBezTo>
              <a:lnTo>
                <a:pt x="88013" y="56244"/>
              </a:lnTo>
              <a:close/>
              <a:moveTo>
                <a:pt x="88013" y="56244"/>
              </a:moveTo>
              <a:cubicBezTo>
                <a:pt x="193905" y="162131"/>
                <a:pt x="56246" y="88009"/>
                <a:pt x="39878" y="118404"/>
              </a:cubicBezTo>
              <a:cubicBezTo>
                <a:pt x="45387" y="155937"/>
                <a:pt x="69801" y="180347"/>
                <a:pt x="94212" y="204754"/>
              </a:cubicBezTo>
              <a:lnTo>
                <a:pt x="131743" y="210261"/>
              </a:lnTo>
              <a:close/>
            </a:path>
          </a:pathLst>
        </a:cu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6</xdr:row>
      <xdr:rowOff>133350</xdr:rowOff>
    </xdr:from>
    <xdr:to>
      <xdr:col>7</xdr:col>
      <xdr:colOff>9525</xdr:colOff>
      <xdr:row>6</xdr:row>
      <xdr:rowOff>257175</xdr:rowOff>
    </xdr:to>
    <xdr:sp>
      <xdr:nvSpPr>
        <xdr:cNvPr id="27" name="右矢印 51"/>
        <xdr:cNvSpPr>
          <a:spLocks/>
        </xdr:cNvSpPr>
      </xdr:nvSpPr>
      <xdr:spPr>
        <a:xfrm>
          <a:off x="1276350" y="1628775"/>
          <a:ext cx="1047750" cy="123825"/>
        </a:xfrm>
        <a:prstGeom prst="rightArrow">
          <a:avLst>
            <a:gd name="adj" fmla="val 44625"/>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8</xdr:row>
      <xdr:rowOff>133350</xdr:rowOff>
    </xdr:from>
    <xdr:to>
      <xdr:col>12</xdr:col>
      <xdr:colOff>19050</xdr:colOff>
      <xdr:row>8</xdr:row>
      <xdr:rowOff>247650</xdr:rowOff>
    </xdr:to>
    <xdr:sp>
      <xdr:nvSpPr>
        <xdr:cNvPr id="28" name="右矢印 51"/>
        <xdr:cNvSpPr>
          <a:spLocks/>
        </xdr:cNvSpPr>
      </xdr:nvSpPr>
      <xdr:spPr>
        <a:xfrm>
          <a:off x="3028950" y="2352675"/>
          <a:ext cx="1066800" cy="114300"/>
        </a:xfrm>
        <a:prstGeom prst="rightArrow">
          <a:avLst>
            <a:gd name="adj" fmla="val 44958"/>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85725</xdr:colOff>
      <xdr:row>5</xdr:row>
      <xdr:rowOff>123825</xdr:rowOff>
    </xdr:from>
    <xdr:to>
      <xdr:col>20</xdr:col>
      <xdr:colOff>333375</xdr:colOff>
      <xdr:row>5</xdr:row>
      <xdr:rowOff>257175</xdr:rowOff>
    </xdr:to>
    <xdr:sp>
      <xdr:nvSpPr>
        <xdr:cNvPr id="29" name="右矢印 51"/>
        <xdr:cNvSpPr>
          <a:spLocks/>
        </xdr:cNvSpPr>
      </xdr:nvSpPr>
      <xdr:spPr>
        <a:xfrm>
          <a:off x="6276975" y="1257300"/>
          <a:ext cx="952500" cy="133350"/>
        </a:xfrm>
        <a:prstGeom prst="rightArrow">
          <a:avLst>
            <a:gd name="adj" fmla="val 43037"/>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47625</xdr:colOff>
      <xdr:row>8</xdr:row>
      <xdr:rowOff>123825</xdr:rowOff>
    </xdr:from>
    <xdr:to>
      <xdr:col>6</xdr:col>
      <xdr:colOff>333375</xdr:colOff>
      <xdr:row>8</xdr:row>
      <xdr:rowOff>266700</xdr:rowOff>
    </xdr:to>
    <xdr:sp>
      <xdr:nvSpPr>
        <xdr:cNvPr id="30" name="右矢印 51"/>
        <xdr:cNvSpPr>
          <a:spLocks/>
        </xdr:cNvSpPr>
      </xdr:nvSpPr>
      <xdr:spPr>
        <a:xfrm>
          <a:off x="600075" y="2343150"/>
          <a:ext cx="1695450" cy="142875"/>
        </a:xfrm>
        <a:prstGeom prst="rightArrow">
          <a:avLst>
            <a:gd name="adj" fmla="val 46129"/>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9</xdr:row>
      <xdr:rowOff>133350</xdr:rowOff>
    </xdr:from>
    <xdr:to>
      <xdr:col>6</xdr:col>
      <xdr:colOff>19050</xdr:colOff>
      <xdr:row>9</xdr:row>
      <xdr:rowOff>276225</xdr:rowOff>
    </xdr:to>
    <xdr:sp>
      <xdr:nvSpPr>
        <xdr:cNvPr id="31" name="右矢印 51"/>
        <xdr:cNvSpPr>
          <a:spLocks/>
        </xdr:cNvSpPr>
      </xdr:nvSpPr>
      <xdr:spPr>
        <a:xfrm>
          <a:off x="581025" y="2714625"/>
          <a:ext cx="1400175" cy="142875"/>
        </a:xfrm>
        <a:prstGeom prst="rightArrow">
          <a:avLst>
            <a:gd name="adj" fmla="val 45222"/>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7</xdr:row>
      <xdr:rowOff>142875</xdr:rowOff>
    </xdr:from>
    <xdr:to>
      <xdr:col>13</xdr:col>
      <xdr:colOff>323850</xdr:colOff>
      <xdr:row>7</xdr:row>
      <xdr:rowOff>257175</xdr:rowOff>
    </xdr:to>
    <xdr:sp>
      <xdr:nvSpPr>
        <xdr:cNvPr id="32" name="右矢印 51"/>
        <xdr:cNvSpPr>
          <a:spLocks/>
        </xdr:cNvSpPr>
      </xdr:nvSpPr>
      <xdr:spPr>
        <a:xfrm>
          <a:off x="3019425" y="2000250"/>
          <a:ext cx="1733550" cy="114300"/>
        </a:xfrm>
        <a:prstGeom prst="rightArrow">
          <a:avLst>
            <a:gd name="adj" fmla="val 47069"/>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9</xdr:row>
      <xdr:rowOff>123825</xdr:rowOff>
    </xdr:from>
    <xdr:to>
      <xdr:col>10</xdr:col>
      <xdr:colOff>304800</xdr:colOff>
      <xdr:row>9</xdr:row>
      <xdr:rowOff>228600</xdr:rowOff>
    </xdr:to>
    <xdr:sp>
      <xdr:nvSpPr>
        <xdr:cNvPr id="33" name="右矢印 51"/>
        <xdr:cNvSpPr>
          <a:spLocks/>
        </xdr:cNvSpPr>
      </xdr:nvSpPr>
      <xdr:spPr>
        <a:xfrm>
          <a:off x="3038475" y="2705100"/>
          <a:ext cx="638175" cy="104775"/>
        </a:xfrm>
        <a:prstGeom prst="rightArrow">
          <a:avLst>
            <a:gd name="adj" fmla="val 42513"/>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333375</xdr:colOff>
      <xdr:row>6</xdr:row>
      <xdr:rowOff>123825</xdr:rowOff>
    </xdr:from>
    <xdr:to>
      <xdr:col>14</xdr:col>
      <xdr:colOff>9525</xdr:colOff>
      <xdr:row>6</xdr:row>
      <xdr:rowOff>247650</xdr:rowOff>
    </xdr:to>
    <xdr:sp>
      <xdr:nvSpPr>
        <xdr:cNvPr id="34" name="右矢印 51"/>
        <xdr:cNvSpPr>
          <a:spLocks/>
        </xdr:cNvSpPr>
      </xdr:nvSpPr>
      <xdr:spPr>
        <a:xfrm>
          <a:off x="3000375" y="1619250"/>
          <a:ext cx="1790700" cy="123825"/>
        </a:xfrm>
        <a:prstGeom prst="rightArrow">
          <a:avLst>
            <a:gd name="adj" fmla="val 46865"/>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285750</xdr:colOff>
      <xdr:row>36</xdr:row>
      <xdr:rowOff>209550</xdr:rowOff>
    </xdr:from>
    <xdr:to>
      <xdr:col>18</xdr:col>
      <xdr:colOff>180975</xdr:colOff>
      <xdr:row>37</xdr:row>
      <xdr:rowOff>9525</xdr:rowOff>
    </xdr:to>
    <xdr:sp>
      <xdr:nvSpPr>
        <xdr:cNvPr id="35" name="右矢印 51"/>
        <xdr:cNvSpPr>
          <a:spLocks/>
        </xdr:cNvSpPr>
      </xdr:nvSpPr>
      <xdr:spPr>
        <a:xfrm>
          <a:off x="5772150" y="11706225"/>
          <a:ext cx="600075" cy="352425"/>
        </a:xfrm>
        <a:prstGeom prst="rightArrow">
          <a:avLst>
            <a:gd name="adj" fmla="val 24462"/>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66675</xdr:colOff>
      <xdr:row>36</xdr:row>
      <xdr:rowOff>247650</xdr:rowOff>
    </xdr:from>
    <xdr:to>
      <xdr:col>20</xdr:col>
      <xdr:colOff>333375</xdr:colOff>
      <xdr:row>36</xdr:row>
      <xdr:rowOff>495300</xdr:rowOff>
    </xdr:to>
    <xdr:sp>
      <xdr:nvSpPr>
        <xdr:cNvPr id="36" name="禁止 36"/>
        <xdr:cNvSpPr>
          <a:spLocks/>
        </xdr:cNvSpPr>
      </xdr:nvSpPr>
      <xdr:spPr>
        <a:xfrm>
          <a:off x="6962775" y="11744325"/>
          <a:ext cx="266700" cy="257175"/>
        </a:xfrm>
        <a:custGeom>
          <a:pathLst>
            <a:path h="246530" w="263332">
              <a:moveTo>
                <a:pt x="0" y="123265"/>
              </a:moveTo>
              <a:cubicBezTo>
                <a:pt x="0" y="55188"/>
                <a:pt x="58949" y="0"/>
                <a:pt x="131666" y="0"/>
              </a:cubicBezTo>
              <a:cubicBezTo>
                <a:pt x="204383" y="0"/>
                <a:pt x="263332" y="55188"/>
                <a:pt x="263332" y="123265"/>
              </a:cubicBezTo>
              <a:cubicBezTo>
                <a:pt x="263332" y="191342"/>
                <a:pt x="204383" y="246530"/>
                <a:pt x="131666" y="246530"/>
              </a:cubicBezTo>
              <a:cubicBezTo>
                <a:pt x="58949" y="246530"/>
                <a:pt x="0" y="191342"/>
                <a:pt x="0" y="123265"/>
              </a:cubicBezTo>
              <a:close/>
              <a:moveTo>
                <a:pt x="0" y="123265"/>
              </a:moveTo>
              <a:cubicBezTo>
                <a:pt x="205879" y="161442"/>
                <a:pt x="226298" y="129172"/>
                <a:pt x="218266" y="88359"/>
              </a:cubicBezTo>
              <a:cubicBezTo>
                <a:pt x="186780" y="64394"/>
                <a:pt x="159910" y="43942"/>
                <a:pt x="121887" y="40423"/>
              </a:cubicBezTo>
              <a:lnTo>
                <a:pt x="90968" y="55525"/>
              </a:lnTo>
              <a:close/>
              <a:moveTo>
                <a:pt x="90968" y="55525"/>
              </a:moveTo>
              <a:cubicBezTo>
                <a:pt x="205879" y="161442"/>
                <a:pt x="57453" y="85087"/>
                <a:pt x="37034" y="117357"/>
              </a:cubicBezTo>
              <a:cubicBezTo>
                <a:pt x="45066" y="158170"/>
                <a:pt x="76552" y="182135"/>
                <a:pt x="103422" y="202587"/>
              </a:cubicBezTo>
              <a:lnTo>
                <a:pt x="141445" y="206106"/>
              </a:lnTo>
              <a:close/>
            </a:path>
          </a:pathLst>
        </a:cu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66675</xdr:colOff>
      <xdr:row>16</xdr:row>
      <xdr:rowOff>171450</xdr:rowOff>
    </xdr:from>
    <xdr:to>
      <xdr:col>12</xdr:col>
      <xdr:colOff>295275</xdr:colOff>
      <xdr:row>16</xdr:row>
      <xdr:rowOff>361950</xdr:rowOff>
    </xdr:to>
    <xdr:sp>
      <xdr:nvSpPr>
        <xdr:cNvPr id="37" name="円/楕円 48"/>
        <xdr:cNvSpPr>
          <a:spLocks/>
        </xdr:cNvSpPr>
      </xdr:nvSpPr>
      <xdr:spPr>
        <a:xfrm>
          <a:off x="4143375" y="5019675"/>
          <a:ext cx="228600"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28575</xdr:colOff>
      <xdr:row>16</xdr:row>
      <xdr:rowOff>209550</xdr:rowOff>
    </xdr:from>
    <xdr:to>
      <xdr:col>18</xdr:col>
      <xdr:colOff>257175</xdr:colOff>
      <xdr:row>17</xdr:row>
      <xdr:rowOff>19050</xdr:rowOff>
    </xdr:to>
    <xdr:sp>
      <xdr:nvSpPr>
        <xdr:cNvPr id="38" name="円/楕円 48"/>
        <xdr:cNvSpPr>
          <a:spLocks/>
        </xdr:cNvSpPr>
      </xdr:nvSpPr>
      <xdr:spPr>
        <a:xfrm>
          <a:off x="6219825" y="5057775"/>
          <a:ext cx="228600"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66675</xdr:colOff>
      <xdr:row>24</xdr:row>
      <xdr:rowOff>190500</xdr:rowOff>
    </xdr:from>
    <xdr:to>
      <xdr:col>5</xdr:col>
      <xdr:colOff>285750</xdr:colOff>
      <xdr:row>25</xdr:row>
      <xdr:rowOff>9525</xdr:rowOff>
    </xdr:to>
    <xdr:sp>
      <xdr:nvSpPr>
        <xdr:cNvPr id="39" name="円/楕円 48"/>
        <xdr:cNvSpPr>
          <a:spLocks/>
        </xdr:cNvSpPr>
      </xdr:nvSpPr>
      <xdr:spPr>
        <a:xfrm>
          <a:off x="1676400" y="7677150"/>
          <a:ext cx="219075"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66675</xdr:colOff>
      <xdr:row>24</xdr:row>
      <xdr:rowOff>209550</xdr:rowOff>
    </xdr:from>
    <xdr:to>
      <xdr:col>19</xdr:col>
      <xdr:colOff>295275</xdr:colOff>
      <xdr:row>25</xdr:row>
      <xdr:rowOff>9525</xdr:rowOff>
    </xdr:to>
    <xdr:sp>
      <xdr:nvSpPr>
        <xdr:cNvPr id="40" name="円/楕円 48"/>
        <xdr:cNvSpPr>
          <a:spLocks/>
        </xdr:cNvSpPr>
      </xdr:nvSpPr>
      <xdr:spPr>
        <a:xfrm>
          <a:off x="6610350" y="7696200"/>
          <a:ext cx="228600"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47625</xdr:colOff>
      <xdr:row>5</xdr:row>
      <xdr:rowOff>133350</xdr:rowOff>
    </xdr:from>
    <xdr:to>
      <xdr:col>13</xdr:col>
      <xdr:colOff>352425</xdr:colOff>
      <xdr:row>5</xdr:row>
      <xdr:rowOff>247650</xdr:rowOff>
    </xdr:to>
    <xdr:sp>
      <xdr:nvSpPr>
        <xdr:cNvPr id="41" name="右矢印 51"/>
        <xdr:cNvSpPr>
          <a:spLocks/>
        </xdr:cNvSpPr>
      </xdr:nvSpPr>
      <xdr:spPr>
        <a:xfrm>
          <a:off x="4476750" y="1266825"/>
          <a:ext cx="304800" cy="123825"/>
        </a:xfrm>
        <a:prstGeom prst="rightArrow">
          <a:avLst>
            <a:gd name="adj" fmla="val 31374"/>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0</xdr:colOff>
      <xdr:row>8</xdr:row>
      <xdr:rowOff>133350</xdr:rowOff>
    </xdr:from>
    <xdr:to>
      <xdr:col>13</xdr:col>
      <xdr:colOff>333375</xdr:colOff>
      <xdr:row>8</xdr:row>
      <xdr:rowOff>257175</xdr:rowOff>
    </xdr:to>
    <xdr:sp>
      <xdr:nvSpPr>
        <xdr:cNvPr id="42" name="右矢印 51"/>
        <xdr:cNvSpPr>
          <a:spLocks/>
        </xdr:cNvSpPr>
      </xdr:nvSpPr>
      <xdr:spPr>
        <a:xfrm>
          <a:off x="4429125" y="2352675"/>
          <a:ext cx="333375" cy="133350"/>
        </a:xfrm>
        <a:prstGeom prst="rightArrow">
          <a:avLst>
            <a:gd name="adj" fmla="val 32453"/>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333375</xdr:colOff>
      <xdr:row>37</xdr:row>
      <xdr:rowOff>142875</xdr:rowOff>
    </xdr:from>
    <xdr:to>
      <xdr:col>8</xdr:col>
      <xdr:colOff>161925</xdr:colOff>
      <xdr:row>38</xdr:row>
      <xdr:rowOff>19050</xdr:rowOff>
    </xdr:to>
    <xdr:sp>
      <xdr:nvSpPr>
        <xdr:cNvPr id="43" name="八角形 43"/>
        <xdr:cNvSpPr>
          <a:spLocks/>
        </xdr:cNvSpPr>
      </xdr:nvSpPr>
      <xdr:spPr>
        <a:xfrm>
          <a:off x="2647950" y="12192000"/>
          <a:ext cx="180975" cy="190500"/>
        </a:xfrm>
        <a:prstGeom prst="octagon">
          <a:avLst/>
        </a:prstGeom>
        <a:noFill/>
        <a:ln w="12700" cmpd="sng">
          <a:solidFill>
            <a:srgbClr val="7030A0"/>
          </a:solidFill>
          <a:headEnd type="none"/>
          <a:tailEnd type="none"/>
        </a:ln>
      </xdr:spPr>
      <xdr:txBody>
        <a:bodyPr vertOverflow="clip" wrap="square" lIns="0" tIns="0" rIns="0" bIns="0"/>
        <a:p>
          <a:pPr algn="l">
            <a:defRPr/>
          </a:pPr>
          <a:r>
            <a:rPr lang="en-US" cap="none" sz="1000" b="0" i="0" u="none" baseline="0">
              <a:solidFill>
                <a:srgbClr val="0000FF"/>
              </a:solidFill>
              <a:latin typeface="Calibri"/>
              <a:ea typeface="Calibri"/>
              <a:cs typeface="Calibri"/>
            </a:rPr>
            <a:t>24
</a:t>
          </a:r>
        </a:p>
      </xdr:txBody>
    </xdr:sp>
    <xdr:clientData/>
  </xdr:twoCellAnchor>
  <xdr:oneCellAnchor>
    <xdr:from>
      <xdr:col>10</xdr:col>
      <xdr:colOff>171450</xdr:colOff>
      <xdr:row>15</xdr:row>
      <xdr:rowOff>38100</xdr:rowOff>
    </xdr:from>
    <xdr:ext cx="1219200" cy="133350"/>
    <xdr:sp>
      <xdr:nvSpPr>
        <xdr:cNvPr id="44" name="Text Box 19"/>
        <xdr:cNvSpPr txBox="1">
          <a:spLocks noChangeArrowheads="1"/>
        </xdr:cNvSpPr>
      </xdr:nvSpPr>
      <xdr:spPr>
        <a:xfrm>
          <a:off x="3543300" y="4524375"/>
          <a:ext cx="1219200" cy="133350"/>
        </a:xfrm>
        <a:prstGeom prst="rect">
          <a:avLst/>
        </a:prstGeom>
        <a:solidFill>
          <a:srgbClr val="FFE699"/>
        </a:solidFill>
        <a:ln w="9525" cmpd="sng">
          <a:noFill/>
        </a:ln>
      </xdr:spPr>
      <xdr:txBody>
        <a:bodyPr vertOverflow="clip" wrap="square" lIns="0" tIns="0" rIns="0" bIns="0" anchor="ctr"/>
        <a:p>
          <a:pPr algn="l">
            <a:defRPr/>
          </a:pPr>
          <a:r>
            <a:rPr lang="en-US" cap="none" sz="900" b="1" i="0" u="none" baseline="0">
              <a:solidFill>
                <a:srgbClr val="FF0000"/>
              </a:solidFill>
              <a:latin typeface="ＭＳ Ｐゴシック"/>
              <a:ea typeface="ＭＳ Ｐゴシック"/>
              <a:cs typeface="ＭＳ Ｐゴシック"/>
            </a:rPr>
            <a:t>  10</a:t>
          </a:r>
          <a:r>
            <a:rPr lang="en-US" cap="none" sz="900" b="1" i="0" u="none" baseline="0">
              <a:solidFill>
                <a:srgbClr val="FF0000"/>
              </a:solidFill>
              <a:latin typeface="ＭＳ Ｐゴシック"/>
              <a:ea typeface="ＭＳ Ｐゴシック"/>
              <a:cs typeface="ＭＳ Ｐゴシック"/>
            </a:rPr>
            <a:t>ｊ</a:t>
          </a:r>
          <a:r>
            <a:rPr lang="en-US" cap="none" sz="900" b="1" i="0" u="none" baseline="0">
              <a:solidFill>
                <a:srgbClr val="FF0000"/>
              </a:solidFill>
              <a:latin typeface="ＭＳ Ｐゴシック"/>
              <a:ea typeface="ＭＳ Ｐゴシック"/>
              <a:cs typeface="ＭＳ Ｐゴシック"/>
            </a:rPr>
            <a:t>_J</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ﾘｰﾀﾞｰｼｯﾌﾟ力養成</a:t>
          </a:r>
          <a:r>
            <a:rPr lang="en-US" cap="none" sz="900" b="1" i="0" u="none" baseline="0">
              <a:solidFill>
                <a:srgbClr val="0000FF"/>
              </a:solidFill>
              <a:latin typeface="ＭＳ Ｐゴシック"/>
              <a:ea typeface="ＭＳ Ｐゴシック"/>
              <a:cs typeface="ＭＳ Ｐゴシック"/>
            </a:rPr>
            <a:t>　</a:t>
          </a:r>
        </a:p>
      </xdr:txBody>
    </xdr:sp>
    <xdr:clientData/>
  </xdr:oneCellAnchor>
  <xdr:oneCellAnchor>
    <xdr:from>
      <xdr:col>2</xdr:col>
      <xdr:colOff>9525</xdr:colOff>
      <xdr:row>15</xdr:row>
      <xdr:rowOff>9525</xdr:rowOff>
    </xdr:from>
    <xdr:ext cx="1733550" cy="190500"/>
    <xdr:sp>
      <xdr:nvSpPr>
        <xdr:cNvPr id="45" name="Text Box 19"/>
        <xdr:cNvSpPr txBox="1">
          <a:spLocks noChangeArrowheads="1"/>
        </xdr:cNvSpPr>
      </xdr:nvSpPr>
      <xdr:spPr>
        <a:xfrm>
          <a:off x="561975" y="4495800"/>
          <a:ext cx="1733550" cy="190500"/>
        </a:xfrm>
        <a:prstGeom prst="rect">
          <a:avLst/>
        </a:prstGeom>
        <a:solidFill>
          <a:srgbClr val="66FFCC"/>
        </a:solidFill>
        <a:ln w="9525" cmpd="sng">
          <a:noFill/>
        </a:ln>
      </xdr:spPr>
      <xdr:txBody>
        <a:bodyPr vertOverflow="clip" wrap="square" lIns="0" tIns="0" rIns="0" bIns="0" anchor="ctr"/>
        <a:p>
          <a:pPr algn="ctr">
            <a:defRPr/>
          </a:pPr>
          <a:r>
            <a:rPr lang="en-US" cap="none" sz="900" b="1" i="0" u="none" baseline="0">
              <a:solidFill>
                <a:srgbClr val="333300"/>
              </a:solidFill>
              <a:latin typeface="ＭＳ Ｐゴシック"/>
              <a:ea typeface="ＭＳ Ｐゴシック"/>
              <a:cs typeface="ＭＳ Ｐゴシック"/>
            </a:rPr>
            <a:t>06a__</a:t>
          </a:r>
          <a:r>
            <a:rPr lang="en-US" cap="none" sz="900" b="1" i="0" u="none" baseline="0">
              <a:solidFill>
                <a:srgbClr val="333300"/>
              </a:solidFill>
              <a:latin typeface="ＭＳ Ｐゴシック"/>
              <a:ea typeface="ＭＳ Ｐゴシック"/>
              <a:cs typeface="ＭＳ Ｐゴシック"/>
            </a:rPr>
            <a:t>ﾊﾟﾌｫｰﾏﾝｽ向上</a:t>
          </a:r>
          <a:r>
            <a:rPr lang="en-US" cap="none" sz="900" b="1" i="0" u="none" baseline="0">
              <a:solidFill>
                <a:srgbClr val="333300"/>
              </a:solidFill>
              <a:latin typeface="ＭＳ Ｐゴシック"/>
              <a:ea typeface="ＭＳ Ｐゴシック"/>
              <a:cs typeface="ＭＳ Ｐゴシック"/>
            </a:rPr>
            <a:t>SQL</a:t>
          </a:r>
          <a:r>
            <a:rPr lang="en-US" cap="none" sz="900" b="1" i="0" u="none" baseline="0">
              <a:solidFill>
                <a:srgbClr val="333300"/>
              </a:solidFill>
              <a:latin typeface="ＭＳ Ｐゴシック"/>
              <a:ea typeface="ＭＳ Ｐゴシック"/>
              <a:cs typeface="ＭＳ Ｐゴシック"/>
            </a:rPr>
            <a:t>ﾁｭｰﾆﾝｸﾞ</a:t>
          </a:r>
        </a:p>
      </xdr:txBody>
    </xdr:sp>
    <xdr:clientData/>
  </xdr:oneCellAnchor>
  <xdr:oneCellAnchor>
    <xdr:from>
      <xdr:col>9</xdr:col>
      <xdr:colOff>276225</xdr:colOff>
      <xdr:row>22</xdr:row>
      <xdr:rowOff>28575</xdr:rowOff>
    </xdr:from>
    <xdr:ext cx="1466850" cy="142875"/>
    <xdr:sp>
      <xdr:nvSpPr>
        <xdr:cNvPr id="46" name="Text Box 25"/>
        <xdr:cNvSpPr txBox="1">
          <a:spLocks noChangeArrowheads="1"/>
        </xdr:cNvSpPr>
      </xdr:nvSpPr>
      <xdr:spPr>
        <a:xfrm>
          <a:off x="3295650" y="6791325"/>
          <a:ext cx="1466850" cy="142875"/>
        </a:xfrm>
        <a:prstGeom prst="rect">
          <a:avLst/>
        </a:prstGeom>
        <a:solidFill>
          <a:srgbClr val="DBDBDB"/>
        </a:solidFill>
        <a:ln w="9525" cmpd="sng">
          <a:noFill/>
        </a:ln>
      </xdr:spPr>
      <xdr:txBody>
        <a:bodyPr vertOverflow="clip" wrap="square" lIns="0" tIns="0" rIns="0" bIns="0"/>
        <a:p>
          <a:pPr algn="ctr">
            <a:defRPr/>
          </a:pPr>
          <a:r>
            <a:rPr lang="en-US" cap="none" sz="900" b="1" i="0" u="none" baseline="0">
              <a:solidFill>
                <a:srgbClr val="993300"/>
              </a:solidFill>
              <a:latin typeface="ＭＳ Ｐゴシック"/>
              <a:ea typeface="ＭＳ Ｐゴシック"/>
              <a:cs typeface="ＭＳ Ｐゴシック"/>
            </a:rPr>
            <a:t>20j_</a:t>
          </a:r>
          <a:r>
            <a:rPr lang="en-US" cap="none" sz="900" b="1" i="0" u="none" baseline="0">
              <a:solidFill>
                <a:srgbClr val="993300"/>
              </a:solidFill>
              <a:latin typeface="ＭＳ Ｐゴシック"/>
              <a:ea typeface="ＭＳ Ｐゴシック"/>
              <a:cs typeface="ＭＳ Ｐゴシック"/>
            </a:rPr>
            <a:t>ｻｲﾊﾞｰ攻撃ｲﾝｼﾃﾞﾝﾄ対応</a:t>
          </a:r>
        </a:p>
      </xdr:txBody>
    </xdr:sp>
    <xdr:clientData/>
  </xdr:oneCellAnchor>
  <xdr:oneCellAnchor>
    <xdr:from>
      <xdr:col>16</xdr:col>
      <xdr:colOff>257175</xdr:colOff>
      <xdr:row>6</xdr:row>
      <xdr:rowOff>19050</xdr:rowOff>
    </xdr:from>
    <xdr:ext cx="1485900" cy="171450"/>
    <xdr:sp>
      <xdr:nvSpPr>
        <xdr:cNvPr id="47" name="Text Box 24"/>
        <xdr:cNvSpPr txBox="1">
          <a:spLocks noChangeArrowheads="1"/>
        </xdr:cNvSpPr>
      </xdr:nvSpPr>
      <xdr:spPr>
        <a:xfrm>
          <a:off x="5743575" y="1514475"/>
          <a:ext cx="1485900" cy="171450"/>
        </a:xfrm>
        <a:prstGeom prst="rect">
          <a:avLst/>
        </a:prstGeom>
        <a:solidFill>
          <a:srgbClr val="66FF99"/>
        </a:solidFill>
        <a:ln w="9525" cmpd="sng">
          <a:noFill/>
        </a:ln>
      </xdr:spPr>
      <xdr:txBody>
        <a:bodyPr vertOverflow="clip" wrap="square" lIns="0" tIns="0" rIns="0" bIns="0"/>
        <a:p>
          <a:pPr algn="ctr">
            <a:defRPr/>
          </a:pP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02j_</a:t>
          </a:r>
          <a:r>
            <a:rPr lang="en-US" cap="none" sz="900" b="1" i="0" u="none" baseline="0">
              <a:solidFill>
                <a:srgbClr val="FF0000"/>
              </a:solidFill>
              <a:latin typeface="ＭＳ Ｐゴシック"/>
              <a:ea typeface="ＭＳ Ｐゴシック"/>
              <a:cs typeface="ＭＳ Ｐゴシック"/>
            </a:rPr>
            <a:t>統計学によるデータ分析</a:t>
          </a:r>
        </a:p>
      </xdr:txBody>
    </xdr:sp>
    <xdr:clientData/>
  </xdr:oneCellAnchor>
  <xdr:oneCellAnchor>
    <xdr:from>
      <xdr:col>17</xdr:col>
      <xdr:colOff>257175</xdr:colOff>
      <xdr:row>9</xdr:row>
      <xdr:rowOff>19050</xdr:rowOff>
    </xdr:from>
    <xdr:ext cx="1133475" cy="114300"/>
    <xdr:sp>
      <xdr:nvSpPr>
        <xdr:cNvPr id="48" name="Text Box 8"/>
        <xdr:cNvSpPr txBox="1">
          <a:spLocks noChangeArrowheads="1"/>
        </xdr:cNvSpPr>
      </xdr:nvSpPr>
      <xdr:spPr>
        <a:xfrm>
          <a:off x="6096000" y="2600325"/>
          <a:ext cx="1133475" cy="114300"/>
        </a:xfrm>
        <a:prstGeom prst="rect">
          <a:avLst/>
        </a:prstGeom>
        <a:solidFill>
          <a:srgbClr val="66FF99"/>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04</a:t>
          </a:r>
          <a:r>
            <a:rPr lang="en-US" cap="none" sz="900" b="1" i="0" u="none" baseline="0">
              <a:solidFill>
                <a:srgbClr val="0000FF"/>
              </a:solidFill>
              <a:latin typeface="ＭＳ Ｐゴシック"/>
              <a:ea typeface="ＭＳ Ｐゴシック"/>
              <a:cs typeface="ＭＳ Ｐゴシック"/>
            </a:rPr>
            <a:t>ｊ</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ﾃﾞｰﾀﾍﾞｰｽ設計</a:t>
          </a:r>
          <a:r>
            <a:rPr lang="en-US" cap="none" sz="900" b="1" i="0" u="none" baseline="0">
              <a:solidFill>
                <a:srgbClr val="0000FF"/>
              </a:solidFill>
              <a:latin typeface="ＭＳ Ｐゴシック"/>
              <a:ea typeface="ＭＳ Ｐゴシック"/>
              <a:cs typeface="ＭＳ Ｐゴシック"/>
            </a:rPr>
            <a:t>WS</a:t>
          </a:r>
        </a:p>
      </xdr:txBody>
    </xdr:sp>
    <xdr:clientData/>
  </xdr:oneCellAnchor>
  <xdr:oneCellAnchor>
    <xdr:from>
      <xdr:col>10</xdr:col>
      <xdr:colOff>85725</xdr:colOff>
      <xdr:row>13</xdr:row>
      <xdr:rowOff>66675</xdr:rowOff>
    </xdr:from>
    <xdr:ext cx="1314450" cy="142875"/>
    <xdr:sp>
      <xdr:nvSpPr>
        <xdr:cNvPr id="49" name="Text Box 24"/>
        <xdr:cNvSpPr txBox="1">
          <a:spLocks noChangeArrowheads="1"/>
        </xdr:cNvSpPr>
      </xdr:nvSpPr>
      <xdr:spPr>
        <a:xfrm>
          <a:off x="3457575" y="3829050"/>
          <a:ext cx="1314450" cy="142875"/>
        </a:xfrm>
        <a:prstGeom prst="rect">
          <a:avLst/>
        </a:prstGeom>
        <a:solidFill>
          <a:srgbClr val="FFE699"/>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09</a:t>
          </a:r>
          <a:r>
            <a:rPr lang="en-US" cap="none" sz="900" b="1" i="0" u="none" baseline="0">
              <a:solidFill>
                <a:srgbClr val="0000FF"/>
              </a:solidFill>
              <a:latin typeface="ＭＳ Ｐゴシック"/>
              <a:ea typeface="ＭＳ Ｐゴシック"/>
              <a:cs typeface="ＭＳ Ｐゴシック"/>
            </a:rPr>
            <a:t>ｊ</a:t>
          </a:r>
          <a:r>
            <a:rPr lang="en-US" cap="none" sz="900" b="1" i="0" u="none" baseline="0">
              <a:solidFill>
                <a:srgbClr val="0000FF"/>
              </a:solidFill>
              <a:latin typeface="ＭＳ Ｐゴシック"/>
              <a:ea typeface="ＭＳ Ｐゴシック"/>
              <a:cs typeface="ＭＳ Ｐゴシック"/>
            </a:rPr>
            <a:t>_SE</a:t>
          </a:r>
          <a:r>
            <a:rPr lang="en-US" cap="none" sz="900" b="1" i="0" u="none" baseline="0">
              <a:solidFill>
                <a:srgbClr val="0000FF"/>
              </a:solidFill>
              <a:latin typeface="ＭＳ Ｐゴシック"/>
              <a:ea typeface="ＭＳ Ｐゴシック"/>
              <a:cs typeface="ＭＳ Ｐゴシック"/>
            </a:rPr>
            <a:t>の問題解決スキル</a:t>
          </a:r>
        </a:p>
      </xdr:txBody>
    </xdr:sp>
    <xdr:clientData/>
  </xdr:oneCellAnchor>
  <xdr:oneCellAnchor>
    <xdr:from>
      <xdr:col>10</xdr:col>
      <xdr:colOff>114300</xdr:colOff>
      <xdr:row>7</xdr:row>
      <xdr:rowOff>38100</xdr:rowOff>
    </xdr:from>
    <xdr:ext cx="1276350" cy="66675"/>
    <xdr:sp>
      <xdr:nvSpPr>
        <xdr:cNvPr id="50" name="Text Box 21"/>
        <xdr:cNvSpPr txBox="1">
          <a:spLocks noChangeArrowheads="1"/>
        </xdr:cNvSpPr>
      </xdr:nvSpPr>
      <xdr:spPr>
        <a:xfrm>
          <a:off x="3486150" y="1895475"/>
          <a:ext cx="1276350" cy="66675"/>
        </a:xfrm>
        <a:prstGeom prst="rect">
          <a:avLst/>
        </a:prstGeom>
        <a:solidFill>
          <a:srgbClr val="CCCCFF"/>
        </a:solidFill>
        <a:ln w="9525" cmpd="sng">
          <a:noFill/>
        </a:ln>
      </xdr:spPr>
      <xdr:txBody>
        <a:bodyPr vertOverflow="clip" wrap="square" lIns="0" tIns="0" rIns="0" bIns="0" anchor="ctr"/>
        <a:p>
          <a:pPr algn="ctr">
            <a:defRPr/>
          </a:pPr>
          <a:r>
            <a:rPr lang="en-US" cap="none" sz="900" b="1" i="0" u="none" baseline="0">
              <a:solidFill>
                <a:srgbClr val="0000FF"/>
              </a:solidFill>
              <a:latin typeface="ＭＳ Ｐゴシック"/>
              <a:ea typeface="ＭＳ Ｐゴシック"/>
              <a:cs typeface="ＭＳ Ｐゴシック"/>
            </a:rPr>
            <a:t>01j_</a:t>
          </a:r>
          <a:r>
            <a:rPr lang="en-US" cap="none" sz="900" b="1" i="0" u="none" baseline="0">
              <a:solidFill>
                <a:srgbClr val="0000FF"/>
              </a:solidFill>
              <a:latin typeface="ＭＳ Ｐゴシック"/>
              <a:ea typeface="ＭＳ Ｐゴシック"/>
              <a:cs typeface="ＭＳ Ｐゴシック"/>
            </a:rPr>
            <a:t> </a:t>
          </a:r>
          <a:r>
            <a:rPr lang="en-US" cap="none" sz="800" b="1" i="0" u="none" baseline="0">
              <a:solidFill>
                <a:srgbClr val="0000FF"/>
              </a:solidFill>
              <a:latin typeface="ＭＳ Ｐゴシック"/>
              <a:ea typeface="ＭＳ Ｐゴシック"/>
              <a:cs typeface="ＭＳ Ｐゴシック"/>
            </a:rPr>
            <a:t>ﾈｯﾄﾜｰｸと</a:t>
          </a:r>
          <a:r>
            <a:rPr lang="en-US" cap="none" sz="900" b="1" i="0" u="none" baseline="0">
              <a:solidFill>
                <a:srgbClr val="0000FF"/>
              </a:solidFill>
              <a:latin typeface="ＭＳ Ｐゴシック"/>
              <a:ea typeface="ＭＳ Ｐゴシック"/>
              <a:cs typeface="ＭＳ Ｐゴシック"/>
            </a:rPr>
            <a:t>セキュリティ</a:t>
          </a:r>
        </a:p>
      </xdr:txBody>
    </xdr:sp>
    <xdr:clientData/>
  </xdr:oneCellAnchor>
  <xdr:oneCellAnchor>
    <xdr:from>
      <xdr:col>2</xdr:col>
      <xdr:colOff>0</xdr:colOff>
      <xdr:row>14</xdr:row>
      <xdr:rowOff>28575</xdr:rowOff>
    </xdr:from>
    <xdr:ext cx="1762125" cy="152400"/>
    <xdr:sp>
      <xdr:nvSpPr>
        <xdr:cNvPr id="51" name="Text Box 21"/>
        <xdr:cNvSpPr txBox="1">
          <a:spLocks noChangeArrowheads="1"/>
        </xdr:cNvSpPr>
      </xdr:nvSpPr>
      <xdr:spPr>
        <a:xfrm>
          <a:off x="552450" y="4152900"/>
          <a:ext cx="1762125" cy="152400"/>
        </a:xfrm>
        <a:prstGeom prst="rect">
          <a:avLst/>
        </a:prstGeom>
        <a:solidFill>
          <a:srgbClr val="CCCCFF"/>
        </a:solidFill>
        <a:ln w="9525" cmpd="sng">
          <a:noFill/>
        </a:ln>
      </xdr:spPr>
      <xdr:txBody>
        <a:bodyPr vertOverflow="clip" wrap="square" lIns="0" tIns="0" rIns="0" bIns="0" anchor="ctr"/>
        <a:p>
          <a:pPr algn="ctr">
            <a:defRPr/>
          </a:pPr>
          <a:r>
            <a:rPr lang="en-US" cap="none" sz="900" b="1" i="0" u="none" baseline="0">
              <a:solidFill>
                <a:srgbClr val="0000FF"/>
              </a:solidFill>
              <a:latin typeface="ＭＳ Ｐゴシック"/>
              <a:ea typeface="ＭＳ Ｐゴシック"/>
              <a:cs typeface="ＭＳ Ｐゴシック"/>
            </a:rPr>
            <a:t>05</a:t>
          </a:r>
          <a:r>
            <a:rPr lang="en-US" cap="none" sz="900" b="1" i="0" u="none" baseline="0">
              <a:solidFill>
                <a:srgbClr val="0000FF"/>
              </a:solidFill>
              <a:latin typeface="ＭＳ Ｐゴシック"/>
              <a:ea typeface="ＭＳ Ｐゴシック"/>
              <a:cs typeface="ＭＳ Ｐゴシック"/>
            </a:rPr>
            <a:t>ｓ</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ﾈｯﾄﾜｰｸ基礎技術と運用管理</a:t>
          </a:r>
        </a:p>
      </xdr:txBody>
    </xdr:sp>
    <xdr:clientData/>
  </xdr:oneCellAnchor>
  <xdr:oneCellAnchor>
    <xdr:from>
      <xdr:col>2</xdr:col>
      <xdr:colOff>142875</xdr:colOff>
      <xdr:row>16</xdr:row>
      <xdr:rowOff>38100</xdr:rowOff>
    </xdr:from>
    <xdr:ext cx="1552575" cy="133350"/>
    <xdr:sp>
      <xdr:nvSpPr>
        <xdr:cNvPr id="52" name="Text Box 19"/>
        <xdr:cNvSpPr txBox="1">
          <a:spLocks noChangeArrowheads="1"/>
        </xdr:cNvSpPr>
      </xdr:nvSpPr>
      <xdr:spPr>
        <a:xfrm>
          <a:off x="695325" y="4886325"/>
          <a:ext cx="1552575" cy="133350"/>
        </a:xfrm>
        <a:prstGeom prst="rect">
          <a:avLst/>
        </a:prstGeom>
        <a:solidFill>
          <a:srgbClr val="FF9999"/>
        </a:solidFill>
        <a:ln w="9525" cmpd="sng">
          <a:noFill/>
        </a:ln>
      </xdr:spPr>
      <xdr:txBody>
        <a:bodyPr vertOverflow="clip" wrap="square" lIns="0" tIns="0" rIns="0" bIns="0"/>
        <a:p>
          <a:pPr algn="ctr">
            <a:defRPr/>
          </a:pPr>
          <a:r>
            <a:rPr lang="en-US" cap="none" sz="900" b="1" i="0" u="none" baseline="0">
              <a:solidFill>
                <a:srgbClr val="993300"/>
              </a:solidFill>
              <a:latin typeface="ＭＳ Ｐゴシック"/>
              <a:ea typeface="ＭＳ Ｐゴシック"/>
              <a:cs typeface="ＭＳ Ｐゴシック"/>
            </a:rPr>
            <a:t>07</a:t>
          </a:r>
          <a:r>
            <a:rPr lang="en-US" cap="none" sz="900" b="1" i="0" u="none" baseline="0">
              <a:solidFill>
                <a:srgbClr val="993300"/>
              </a:solidFill>
              <a:latin typeface="ＭＳ Ｐゴシック"/>
              <a:ea typeface="ＭＳ Ｐゴシック"/>
              <a:cs typeface="ＭＳ Ｐゴシック"/>
            </a:rPr>
            <a:t>ｊ</a:t>
          </a:r>
          <a:r>
            <a:rPr lang="en-US" cap="none" sz="900" b="1" i="0" u="none" baseline="0">
              <a:solidFill>
                <a:srgbClr val="993300"/>
              </a:solidFill>
              <a:latin typeface="ＭＳ Ｐゴシック"/>
              <a:ea typeface="ＭＳ Ｐゴシック"/>
              <a:cs typeface="ＭＳ Ｐゴシック"/>
            </a:rPr>
            <a:t> </a:t>
          </a:r>
          <a:r>
            <a:rPr lang="en-US" cap="none" sz="900" b="1" i="0" u="none" baseline="0">
              <a:solidFill>
                <a:srgbClr val="993300"/>
              </a:solidFill>
              <a:latin typeface="ＭＳ Ｐゴシック"/>
              <a:ea typeface="ＭＳ Ｐゴシック"/>
              <a:cs typeface="ＭＳ Ｐゴシック"/>
            </a:rPr>
            <a:t>業務分析設計（要件定義</a:t>
          </a:r>
          <a:r>
            <a:rPr lang="en-US" cap="none" sz="900" b="1" i="0" u="none" baseline="0">
              <a:solidFill>
                <a:srgbClr val="993300"/>
              </a:solidFill>
              <a:latin typeface="ＭＳ Ｐゴシック"/>
              <a:ea typeface="ＭＳ Ｐゴシック"/>
              <a:cs typeface="ＭＳ Ｐゴシック"/>
            </a:rPr>
            <a:t>)</a:t>
          </a:r>
        </a:p>
      </xdr:txBody>
    </xdr:sp>
    <xdr:clientData/>
  </xdr:oneCellAnchor>
  <xdr:oneCellAnchor>
    <xdr:from>
      <xdr:col>16</xdr:col>
      <xdr:colOff>209550</xdr:colOff>
      <xdr:row>7</xdr:row>
      <xdr:rowOff>19050</xdr:rowOff>
    </xdr:from>
    <xdr:ext cx="1543050" cy="161925"/>
    <xdr:sp>
      <xdr:nvSpPr>
        <xdr:cNvPr id="53" name="Text Box 19"/>
        <xdr:cNvSpPr txBox="1">
          <a:spLocks noChangeArrowheads="1"/>
        </xdr:cNvSpPr>
      </xdr:nvSpPr>
      <xdr:spPr>
        <a:xfrm>
          <a:off x="5695950" y="1876425"/>
          <a:ext cx="1543050" cy="161925"/>
        </a:xfrm>
        <a:prstGeom prst="rect">
          <a:avLst/>
        </a:prstGeom>
        <a:solidFill>
          <a:srgbClr val="CCECFF"/>
        </a:solidFill>
        <a:ln w="9525" cmpd="sng">
          <a:noFill/>
        </a:ln>
      </xdr:spPr>
      <xdr:txBody>
        <a:bodyPr vertOverflow="clip" wrap="square" lIns="0" tIns="0" rIns="0" bIns="0" anchor="ctr"/>
        <a:p>
          <a:pPr algn="ctr">
            <a:defRPr/>
          </a:pPr>
          <a:r>
            <a:rPr lang="en-US" cap="none" sz="900" b="1" i="0" u="none" baseline="0">
              <a:solidFill>
                <a:srgbClr val="FF0000"/>
              </a:solidFill>
              <a:latin typeface="ＭＳ Ｐゴシック"/>
              <a:ea typeface="ＭＳ Ｐゴシック"/>
              <a:cs typeface="ＭＳ Ｐゴシック"/>
            </a:rPr>
            <a:t>03j_</a:t>
          </a:r>
          <a:r>
            <a:rPr lang="en-US" cap="none" sz="900" b="1" i="0" u="none" baseline="0">
              <a:solidFill>
                <a:srgbClr val="FF0000"/>
              </a:solidFill>
              <a:latin typeface="ＭＳ Ｐゴシック"/>
              <a:ea typeface="ＭＳ Ｐゴシック"/>
              <a:cs typeface="ＭＳ Ｐゴシック"/>
            </a:rPr>
            <a:t>ﾌﾟﾛｼﾞｪｸトのﾏﾈｰｼﾞﾒﾝﾄ技法</a:t>
          </a:r>
        </a:p>
      </xdr:txBody>
    </xdr:sp>
    <xdr:clientData/>
  </xdr:oneCellAnchor>
  <xdr:oneCellAnchor>
    <xdr:from>
      <xdr:col>1</xdr:col>
      <xdr:colOff>66675</xdr:colOff>
      <xdr:row>22</xdr:row>
      <xdr:rowOff>19050</xdr:rowOff>
    </xdr:from>
    <xdr:ext cx="2047875" cy="180975"/>
    <xdr:sp>
      <xdr:nvSpPr>
        <xdr:cNvPr id="54" name="Text Box 19"/>
        <xdr:cNvSpPr txBox="1">
          <a:spLocks noChangeArrowheads="1"/>
        </xdr:cNvSpPr>
      </xdr:nvSpPr>
      <xdr:spPr>
        <a:xfrm>
          <a:off x="266700" y="6781800"/>
          <a:ext cx="2047875" cy="180975"/>
        </a:xfrm>
        <a:prstGeom prst="rect">
          <a:avLst/>
        </a:prstGeom>
        <a:solidFill>
          <a:srgbClr val="CCECFF"/>
        </a:solidFill>
        <a:ln w="9525" cmpd="sng">
          <a:noFill/>
        </a:ln>
      </xdr:spPr>
      <xdr:txBody>
        <a:bodyPr vertOverflow="clip" wrap="square" lIns="0" tIns="0" rIns="0" bIns="0" anchor="ctr"/>
        <a:p>
          <a:pPr algn="ctr">
            <a:defRPr/>
          </a:pPr>
          <a:r>
            <a:rPr lang="en-US" cap="none" sz="900" b="1" i="0" u="none" baseline="0">
              <a:solidFill>
                <a:srgbClr val="0000FF"/>
              </a:solidFill>
              <a:latin typeface="ＭＳ Ｐゴシック"/>
              <a:ea typeface="ＭＳ Ｐゴシック"/>
              <a:cs typeface="ＭＳ Ｐゴシック"/>
            </a:rPr>
            <a:t>16</a:t>
          </a:r>
          <a:r>
            <a:rPr lang="en-US" cap="none" sz="900" b="1" i="0" u="none" baseline="0">
              <a:solidFill>
                <a:srgbClr val="0000FF"/>
              </a:solidFill>
              <a:latin typeface="ＭＳ Ｐゴシック"/>
              <a:ea typeface="ＭＳ Ｐゴシック"/>
              <a:cs typeface="ＭＳ Ｐゴシック"/>
            </a:rPr>
            <a:t>ｊ</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ｼｽﾃﾑ企画・運用管理者のﾌﾟﾛｾｽ改善</a:t>
          </a:r>
        </a:p>
      </xdr:txBody>
    </xdr:sp>
    <xdr:clientData/>
  </xdr:oneCellAnchor>
  <xdr:oneCellAnchor>
    <xdr:from>
      <xdr:col>9</xdr:col>
      <xdr:colOff>85725</xdr:colOff>
      <xdr:row>16</xdr:row>
      <xdr:rowOff>19050</xdr:rowOff>
    </xdr:from>
    <xdr:ext cx="962025" cy="171450"/>
    <xdr:sp>
      <xdr:nvSpPr>
        <xdr:cNvPr id="55" name="Text Box 26"/>
        <xdr:cNvSpPr txBox="1">
          <a:spLocks noChangeArrowheads="1"/>
        </xdr:cNvSpPr>
      </xdr:nvSpPr>
      <xdr:spPr>
        <a:xfrm>
          <a:off x="3105150" y="4867275"/>
          <a:ext cx="962025" cy="171450"/>
        </a:xfrm>
        <a:prstGeom prst="rect">
          <a:avLst/>
        </a:prstGeom>
        <a:solidFill>
          <a:srgbClr val="FFE699"/>
        </a:solidFill>
        <a:ln w="9525" cmpd="sng">
          <a:noFill/>
        </a:ln>
      </xdr:spPr>
      <xdr:txBody>
        <a:bodyPr vertOverflow="clip" wrap="square" lIns="18288" tIns="18288" rIns="0" bIns="0"/>
        <a:p>
          <a:pPr algn="ctr">
            <a:defRPr/>
          </a:pPr>
          <a:r>
            <a:rPr lang="en-US" cap="none" sz="900" b="1" i="0" u="none" baseline="0">
              <a:solidFill>
                <a:srgbClr val="0000FF"/>
              </a:solidFill>
              <a:latin typeface="ＭＳ Ｐゴシック"/>
              <a:ea typeface="ＭＳ Ｐゴシック"/>
              <a:cs typeface="ＭＳ Ｐゴシック"/>
            </a:rPr>
            <a:t>11</a:t>
          </a:r>
          <a:r>
            <a:rPr lang="en-US" cap="none" sz="900" b="1" i="0" u="none" baseline="0">
              <a:solidFill>
                <a:srgbClr val="0000FF"/>
              </a:solidFill>
              <a:latin typeface="ＭＳ Ｐゴシック"/>
              <a:ea typeface="ＭＳ Ｐゴシック"/>
              <a:cs typeface="ＭＳ Ｐゴシック"/>
            </a:rPr>
            <a:t>ｓ</a:t>
          </a: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文章化技法</a:t>
          </a:r>
        </a:p>
      </xdr:txBody>
    </xdr:sp>
    <xdr:clientData/>
  </xdr:oneCellAnchor>
  <xdr:oneCellAnchor>
    <xdr:from>
      <xdr:col>4</xdr:col>
      <xdr:colOff>200025</xdr:colOff>
      <xdr:row>30</xdr:row>
      <xdr:rowOff>38100</xdr:rowOff>
    </xdr:from>
    <xdr:ext cx="657225" cy="161925"/>
    <xdr:sp>
      <xdr:nvSpPr>
        <xdr:cNvPr id="56" name="Text Box 23"/>
        <xdr:cNvSpPr txBox="1">
          <a:spLocks noChangeArrowheads="1"/>
        </xdr:cNvSpPr>
      </xdr:nvSpPr>
      <xdr:spPr>
        <a:xfrm>
          <a:off x="1457325" y="9448800"/>
          <a:ext cx="657225" cy="161925"/>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予備</a:t>
          </a:r>
          <a:r>
            <a:rPr lang="en-US" cap="none" sz="900" b="1" i="0" u="none" baseline="0">
              <a:solidFill>
                <a:srgbClr val="008080"/>
              </a:solidFill>
              <a:latin typeface="ＭＳ Ｐゴシック"/>
              <a:ea typeface="ＭＳ Ｐゴシック"/>
              <a:cs typeface="ＭＳ Ｐゴシック"/>
            </a:rPr>
            <a:t>02</a:t>
          </a:r>
        </a:p>
      </xdr:txBody>
    </xdr:sp>
    <xdr:clientData/>
  </xdr:oneCellAnchor>
  <xdr:oneCellAnchor>
    <xdr:from>
      <xdr:col>18</xdr:col>
      <xdr:colOff>200025</xdr:colOff>
      <xdr:row>23</xdr:row>
      <xdr:rowOff>57150</xdr:rowOff>
    </xdr:from>
    <xdr:ext cx="647700" cy="161925"/>
    <xdr:sp>
      <xdr:nvSpPr>
        <xdr:cNvPr id="57" name="Text Box 23"/>
        <xdr:cNvSpPr txBox="1">
          <a:spLocks noChangeArrowheads="1"/>
        </xdr:cNvSpPr>
      </xdr:nvSpPr>
      <xdr:spPr>
        <a:xfrm>
          <a:off x="6391275" y="7181850"/>
          <a:ext cx="647700" cy="161925"/>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予備</a:t>
          </a:r>
          <a:r>
            <a:rPr lang="en-US" cap="none" sz="900" b="1" i="0" u="none" baseline="0">
              <a:solidFill>
                <a:srgbClr val="008080"/>
              </a:solidFill>
              <a:latin typeface="ＭＳ Ｐゴシック"/>
              <a:ea typeface="ＭＳ Ｐゴシック"/>
              <a:cs typeface="ＭＳ Ｐゴシック"/>
            </a:rPr>
            <a:t>01</a:t>
          </a:r>
        </a:p>
      </xdr:txBody>
    </xdr:sp>
    <xdr:clientData/>
  </xdr:oneCellAnchor>
  <xdr:oneCellAnchor>
    <xdr:from>
      <xdr:col>18</xdr:col>
      <xdr:colOff>66675</xdr:colOff>
      <xdr:row>17</xdr:row>
      <xdr:rowOff>19050</xdr:rowOff>
    </xdr:from>
    <xdr:ext cx="971550" cy="171450"/>
    <xdr:sp>
      <xdr:nvSpPr>
        <xdr:cNvPr id="58" name="Text Box 26"/>
        <xdr:cNvSpPr txBox="1">
          <a:spLocks noChangeArrowheads="1"/>
        </xdr:cNvSpPr>
      </xdr:nvSpPr>
      <xdr:spPr>
        <a:xfrm>
          <a:off x="6257925" y="5229225"/>
          <a:ext cx="971550" cy="171450"/>
        </a:xfrm>
        <a:prstGeom prst="rect">
          <a:avLst/>
        </a:prstGeom>
        <a:solidFill>
          <a:srgbClr val="FFE699"/>
        </a:solidFill>
        <a:ln w="9525" cmpd="sng">
          <a:noFill/>
        </a:ln>
      </xdr:spPr>
      <xdr:txBody>
        <a:bodyPr vertOverflow="clip" wrap="square" lIns="18288" tIns="18288" rIns="0" bIns="0"/>
        <a:p>
          <a:pPr algn="ctr">
            <a:defRPr/>
          </a:pPr>
          <a:r>
            <a:rPr lang="en-US" cap="none" sz="900" b="1" i="0" u="none" baseline="0">
              <a:solidFill>
                <a:srgbClr val="993300"/>
              </a:solidFill>
              <a:latin typeface="ＭＳ Ｐゴシック"/>
              <a:ea typeface="ＭＳ Ｐゴシック"/>
              <a:cs typeface="ＭＳ Ｐゴシック"/>
            </a:rPr>
            <a:t>15s_</a:t>
          </a:r>
          <a:r>
            <a:rPr lang="en-US" cap="none" sz="900" b="1" i="0" u="none" baseline="0">
              <a:solidFill>
                <a:srgbClr val="993300"/>
              </a:solidFill>
              <a:latin typeface="ＭＳ Ｐゴシック"/>
              <a:ea typeface="ＭＳ Ｐゴシック"/>
              <a:cs typeface="ＭＳ Ｐゴシック"/>
            </a:rPr>
            <a:t>ﾈｺﾞｼｴｰｼｮﾝ</a:t>
          </a:r>
        </a:p>
      </xdr:txBody>
    </xdr:sp>
    <xdr:clientData/>
  </xdr:oneCellAnchor>
  <xdr:oneCellAnchor>
    <xdr:from>
      <xdr:col>15</xdr:col>
      <xdr:colOff>228600</xdr:colOff>
      <xdr:row>15</xdr:row>
      <xdr:rowOff>28575</xdr:rowOff>
    </xdr:from>
    <xdr:ext cx="1885950" cy="142875"/>
    <xdr:sp>
      <xdr:nvSpPr>
        <xdr:cNvPr id="59" name="Text Box 26"/>
        <xdr:cNvSpPr txBox="1">
          <a:spLocks noChangeArrowheads="1"/>
        </xdr:cNvSpPr>
      </xdr:nvSpPr>
      <xdr:spPr>
        <a:xfrm>
          <a:off x="5362575" y="4514850"/>
          <a:ext cx="1885950" cy="142875"/>
        </a:xfrm>
        <a:prstGeom prst="rect">
          <a:avLst/>
        </a:prstGeom>
        <a:solidFill>
          <a:srgbClr val="CCECFF"/>
        </a:solidFill>
        <a:ln w="9525" cmpd="sng">
          <a:noFill/>
        </a:ln>
      </xdr:spPr>
      <xdr:txBody>
        <a:bodyPr vertOverflow="clip" wrap="square" lIns="18288" tIns="18288" rIns="0" bIns="0" anchor="ctr"/>
        <a:p>
          <a:pPr algn="ctr">
            <a:defRPr/>
          </a:pPr>
          <a:r>
            <a:rPr lang="en-US" cap="none" sz="900" b="1" i="0" u="none" baseline="0">
              <a:solidFill>
                <a:srgbClr val="FF0000"/>
              </a:solidFill>
              <a:latin typeface="ＭＳ Ｐゴシック"/>
              <a:ea typeface="ＭＳ Ｐゴシック"/>
              <a:cs typeface="ＭＳ Ｐゴシック"/>
            </a:rPr>
            <a:t>14</a:t>
          </a:r>
          <a:r>
            <a:rPr lang="en-US" cap="none" sz="900" b="1" i="0" u="none" baseline="0">
              <a:solidFill>
                <a:srgbClr val="FF0000"/>
              </a:solidFill>
              <a:latin typeface="ＭＳ Ｐゴシック"/>
              <a:ea typeface="ＭＳ Ｐゴシック"/>
              <a:cs typeface="ＭＳ Ｐゴシック"/>
            </a:rPr>
            <a:t>ｊ</a:t>
          </a:r>
          <a:r>
            <a:rPr lang="en-US" cap="none" sz="900" b="1" i="0" u="none" baseline="0">
              <a:solidFill>
                <a:srgbClr val="FF0000"/>
              </a:solidFill>
              <a:latin typeface="ＭＳ Ｐゴシック"/>
              <a:ea typeface="ＭＳ Ｐゴシック"/>
              <a:cs typeface="ＭＳ Ｐゴシック"/>
            </a:rPr>
            <a:t>_</a:t>
          </a:r>
          <a:r>
            <a:rPr lang="en-US" cap="none" sz="900" b="1" i="0" u="none" baseline="0">
              <a:solidFill>
                <a:srgbClr val="FF0000"/>
              </a:solidFill>
              <a:latin typeface="ＭＳ Ｐゴシック"/>
              <a:ea typeface="ＭＳ Ｐゴシック"/>
              <a:cs typeface="ＭＳ Ｐゴシック"/>
            </a:rPr>
            <a:t>心理学による</a:t>
          </a:r>
          <a:r>
            <a:rPr lang="en-US" cap="none" sz="900" b="1" i="0" u="none" baseline="0">
              <a:solidFill>
                <a:srgbClr val="FF0000"/>
              </a:solidFill>
              <a:latin typeface="ＭＳ Ｐゴシック"/>
              <a:ea typeface="ＭＳ Ｐゴシック"/>
              <a:cs typeface="ＭＳ Ｐゴシック"/>
            </a:rPr>
            <a:t>Pj</a:t>
          </a:r>
          <a:r>
            <a:rPr lang="en-US" cap="none" sz="900" b="1" i="0" u="none" baseline="0">
              <a:solidFill>
                <a:srgbClr val="FF0000"/>
              </a:solidFill>
              <a:latin typeface="ＭＳ Ｐゴシック"/>
              <a:ea typeface="ＭＳ Ｐゴシック"/>
              <a:cs typeface="ＭＳ Ｐゴシック"/>
            </a:rPr>
            <a:t>ﾒﾝﾊﾞｰ管理・育成</a:t>
          </a:r>
        </a:p>
      </xdr:txBody>
    </xdr:sp>
    <xdr:clientData/>
  </xdr:oneCellAnchor>
  <xdr:oneCellAnchor>
    <xdr:from>
      <xdr:col>16</xdr:col>
      <xdr:colOff>66675</xdr:colOff>
      <xdr:row>13</xdr:row>
      <xdr:rowOff>19050</xdr:rowOff>
    </xdr:from>
    <xdr:ext cx="1638300" cy="152400"/>
    <xdr:sp>
      <xdr:nvSpPr>
        <xdr:cNvPr id="60" name="Text Box 19"/>
        <xdr:cNvSpPr txBox="1">
          <a:spLocks noChangeArrowheads="1"/>
        </xdr:cNvSpPr>
      </xdr:nvSpPr>
      <xdr:spPr>
        <a:xfrm>
          <a:off x="5553075" y="3781425"/>
          <a:ext cx="1638300" cy="152400"/>
        </a:xfrm>
        <a:prstGeom prst="rect">
          <a:avLst/>
        </a:prstGeom>
        <a:solidFill>
          <a:srgbClr val="FFFF00"/>
        </a:solidFill>
        <a:ln w="9525" cmpd="sng">
          <a:noFill/>
        </a:ln>
      </xdr:spPr>
      <xdr:txBody>
        <a:bodyPr vertOverflow="clip" wrap="square" lIns="0" tIns="0" rIns="0" bIns="0"/>
        <a:p>
          <a:pPr algn="ctr">
            <a:defRPr/>
          </a:pPr>
          <a:r>
            <a:rPr lang="en-US" cap="none" sz="800" b="1" i="0" u="none" baseline="0">
              <a:solidFill>
                <a:srgbClr val="0000FF"/>
              </a:solidFill>
              <a:latin typeface="ＭＳ Ｐゴシック"/>
              <a:ea typeface="ＭＳ Ｐゴシック"/>
              <a:cs typeface="ＭＳ Ｐゴシック"/>
            </a:rPr>
            <a:t>12</a:t>
          </a:r>
          <a:r>
            <a:rPr lang="en-US" cap="none" sz="800" b="1" i="0" u="none" baseline="0">
              <a:solidFill>
                <a:srgbClr val="0000FF"/>
              </a:solidFill>
              <a:latin typeface="ＭＳ Ｐゴシック"/>
              <a:ea typeface="ＭＳ Ｐゴシック"/>
              <a:cs typeface="ＭＳ Ｐゴシック"/>
            </a:rPr>
            <a:t>ｓ</a:t>
          </a:r>
          <a:r>
            <a:rPr lang="en-US" cap="none" sz="800" b="1" i="0" u="none" baseline="0">
              <a:solidFill>
                <a:srgbClr val="0000FF"/>
              </a:solidFill>
              <a:latin typeface="ＭＳ Ｐゴシック"/>
              <a:ea typeface="ＭＳ Ｐゴシック"/>
              <a:cs typeface="ＭＳ Ｐゴシック"/>
            </a:rPr>
            <a:t>_</a:t>
          </a:r>
          <a:r>
            <a:rPr lang="en-US" cap="none" sz="800" b="1" i="0" u="none" baseline="0">
              <a:solidFill>
                <a:srgbClr val="0000FF"/>
              </a:solidFill>
              <a:latin typeface="ＭＳ Ｐゴシック"/>
              <a:ea typeface="ＭＳ Ｐゴシック"/>
              <a:cs typeface="ＭＳ Ｐゴシック"/>
            </a:rPr>
            <a:t> </a:t>
          </a:r>
          <a:r>
            <a:rPr lang="en-US" cap="none" sz="800" b="1" i="0" u="none" baseline="0">
              <a:solidFill>
                <a:srgbClr val="0000FF"/>
              </a:solidFill>
              <a:latin typeface="ＭＳ Ｐゴシック"/>
              <a:ea typeface="ＭＳ Ｐゴシック"/>
              <a:cs typeface="ＭＳ Ｐゴシック"/>
            </a:rPr>
            <a:t>HTML5</a:t>
          </a:r>
          <a:r>
            <a:rPr lang="en-US" cap="none" sz="800" b="1" i="0" u="none" baseline="0">
              <a:solidFill>
                <a:srgbClr val="0000FF"/>
              </a:solidFill>
              <a:latin typeface="ＭＳ Ｐゴシック"/>
              <a:ea typeface="ＭＳ Ｐゴシック"/>
              <a:cs typeface="ＭＳ Ｐゴシック"/>
            </a:rPr>
            <a:t>・</a:t>
          </a:r>
          <a:r>
            <a:rPr lang="en-US" cap="none" sz="800" b="1" i="0" u="none" baseline="0">
              <a:solidFill>
                <a:srgbClr val="0000FF"/>
              </a:solidFill>
              <a:latin typeface="ＭＳ Ｐゴシック"/>
              <a:ea typeface="ＭＳ Ｐゴシック"/>
              <a:cs typeface="ＭＳ Ｐゴシック"/>
            </a:rPr>
            <a:t>CSS3,</a:t>
          </a:r>
          <a:r>
            <a:rPr lang="en-US" cap="none" sz="800" b="1" i="0" u="none" baseline="0">
              <a:solidFill>
                <a:srgbClr val="0000FF"/>
              </a:solidFill>
              <a:latin typeface="ＭＳ Ｐゴシック"/>
              <a:ea typeface="ＭＳ Ｐゴシック"/>
              <a:cs typeface="ＭＳ Ｐゴシック"/>
            </a:rPr>
            <a:t>ﾏﾙﾁﾃﾞﾊﾞｲｽ対応</a:t>
          </a:r>
        </a:p>
      </xdr:txBody>
    </xdr:sp>
    <xdr:clientData/>
  </xdr:oneCellAnchor>
  <xdr:oneCellAnchor>
    <xdr:from>
      <xdr:col>18</xdr:col>
      <xdr:colOff>257175</xdr:colOff>
      <xdr:row>14</xdr:row>
      <xdr:rowOff>38100</xdr:rowOff>
    </xdr:from>
    <xdr:ext cx="647700" cy="161925"/>
    <xdr:sp>
      <xdr:nvSpPr>
        <xdr:cNvPr id="61" name="Text Box 23"/>
        <xdr:cNvSpPr txBox="1">
          <a:spLocks noChangeArrowheads="1"/>
        </xdr:cNvSpPr>
      </xdr:nvSpPr>
      <xdr:spPr>
        <a:xfrm>
          <a:off x="6448425" y="4162425"/>
          <a:ext cx="647700" cy="161925"/>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予備</a:t>
          </a:r>
          <a:r>
            <a:rPr lang="en-US" cap="none" sz="900" b="1" i="0" u="none" baseline="0">
              <a:solidFill>
                <a:srgbClr val="008080"/>
              </a:solidFill>
              <a:latin typeface="ＭＳ Ｐゴシック"/>
              <a:ea typeface="ＭＳ Ｐゴシック"/>
              <a:cs typeface="ＭＳ Ｐゴシック"/>
            </a:rPr>
            <a:t>01</a:t>
          </a:r>
        </a:p>
      </xdr:txBody>
    </xdr:sp>
    <xdr:clientData/>
  </xdr:oneCellAnchor>
  <xdr:oneCellAnchor>
    <xdr:from>
      <xdr:col>2</xdr:col>
      <xdr:colOff>66675</xdr:colOff>
      <xdr:row>25</xdr:row>
      <xdr:rowOff>28575</xdr:rowOff>
    </xdr:from>
    <xdr:ext cx="1666875" cy="142875"/>
    <xdr:sp>
      <xdr:nvSpPr>
        <xdr:cNvPr id="62" name="Text Box 25"/>
        <xdr:cNvSpPr txBox="1">
          <a:spLocks noChangeArrowheads="1"/>
        </xdr:cNvSpPr>
      </xdr:nvSpPr>
      <xdr:spPr>
        <a:xfrm>
          <a:off x="619125" y="7877175"/>
          <a:ext cx="1666875" cy="142875"/>
        </a:xfrm>
        <a:prstGeom prst="rect">
          <a:avLst/>
        </a:prstGeom>
        <a:solidFill>
          <a:srgbClr val="99CCFF"/>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19a_</a:t>
          </a:r>
          <a:r>
            <a:rPr lang="en-US" cap="none" sz="900" b="1" i="0" u="none" baseline="0">
              <a:solidFill>
                <a:srgbClr val="0000FF"/>
              </a:solidFill>
              <a:latin typeface="ＭＳ Ｐゴシック"/>
              <a:ea typeface="ＭＳ Ｐゴシック"/>
              <a:cs typeface="ＭＳ Ｐゴシック"/>
            </a:rPr>
            <a:t>開発者のためのｾｷｭﾘﾃｲ技術</a:t>
          </a:r>
        </a:p>
      </xdr:txBody>
    </xdr:sp>
    <xdr:clientData/>
  </xdr:oneCellAnchor>
  <xdr:oneCellAnchor>
    <xdr:from>
      <xdr:col>2</xdr:col>
      <xdr:colOff>238125</xdr:colOff>
      <xdr:row>24</xdr:row>
      <xdr:rowOff>19050</xdr:rowOff>
    </xdr:from>
    <xdr:ext cx="1504950" cy="152400"/>
    <xdr:sp>
      <xdr:nvSpPr>
        <xdr:cNvPr id="63" name="Text Box 21"/>
        <xdr:cNvSpPr txBox="1">
          <a:spLocks noChangeArrowheads="1"/>
        </xdr:cNvSpPr>
      </xdr:nvSpPr>
      <xdr:spPr>
        <a:xfrm>
          <a:off x="790575" y="7505700"/>
          <a:ext cx="1504950" cy="152400"/>
        </a:xfrm>
        <a:prstGeom prst="rect">
          <a:avLst/>
        </a:prstGeom>
        <a:solidFill>
          <a:srgbClr val="CCCCFF"/>
        </a:solidFill>
        <a:ln w="9525" cmpd="sng">
          <a:noFill/>
        </a:ln>
      </xdr:spPr>
      <xdr:txBody>
        <a:bodyPr vertOverflow="clip" wrap="square" lIns="0" tIns="0" rIns="0" bIns="0" anchor="ctr"/>
        <a:p>
          <a:pPr algn="l">
            <a:defRPr/>
          </a:pP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993300"/>
              </a:solidFill>
              <a:latin typeface="ＭＳ Ｐゴシック"/>
              <a:ea typeface="ＭＳ Ｐゴシック"/>
              <a:cs typeface="ＭＳ Ｐゴシック"/>
            </a:rPr>
            <a:t>18j_ NW</a:t>
          </a:r>
          <a:r>
            <a:rPr lang="en-US" cap="none" sz="900" b="1" i="0" u="none" baseline="0">
              <a:solidFill>
                <a:srgbClr val="993300"/>
              </a:solidFill>
              <a:latin typeface="ＭＳ Ｐゴシック"/>
              <a:ea typeface="ＭＳ Ｐゴシック"/>
              <a:cs typeface="ＭＳ Ｐゴシック"/>
            </a:rPr>
            <a:t>ﾄﾗﾌﾞﾙ原因分析技術</a:t>
          </a:r>
        </a:p>
      </xdr:txBody>
    </xdr:sp>
    <xdr:clientData/>
  </xdr:oneCellAnchor>
  <xdr:oneCellAnchor>
    <xdr:from>
      <xdr:col>8</xdr:col>
      <xdr:colOff>333375</xdr:colOff>
      <xdr:row>25</xdr:row>
      <xdr:rowOff>19050</xdr:rowOff>
    </xdr:from>
    <xdr:ext cx="1743075" cy="180975"/>
    <xdr:sp>
      <xdr:nvSpPr>
        <xdr:cNvPr id="64" name="Text Box 25"/>
        <xdr:cNvSpPr txBox="1">
          <a:spLocks noChangeArrowheads="1"/>
        </xdr:cNvSpPr>
      </xdr:nvSpPr>
      <xdr:spPr>
        <a:xfrm>
          <a:off x="3000375" y="7867650"/>
          <a:ext cx="1743075" cy="180975"/>
        </a:xfrm>
        <a:prstGeom prst="rect">
          <a:avLst/>
        </a:prstGeom>
        <a:solidFill>
          <a:srgbClr val="99CCFF"/>
        </a:solidFill>
        <a:ln w="9525" cmpd="sng">
          <a:noFill/>
        </a:ln>
      </xdr:spPr>
      <xdr:txBody>
        <a:bodyPr vertOverflow="clip" wrap="square" lIns="0" tIns="0" rIns="0" bIns="0"/>
        <a:p>
          <a:pPr algn="ctr">
            <a:defRPr/>
          </a:pPr>
          <a:r>
            <a:rPr lang="en-US" cap="none" sz="900" b="1" i="0" u="none" baseline="0">
              <a:solidFill>
                <a:srgbClr val="993300"/>
              </a:solidFill>
              <a:latin typeface="ＭＳ Ｐゴシック"/>
              <a:ea typeface="ＭＳ Ｐゴシック"/>
              <a:cs typeface="ＭＳ Ｐゴシック"/>
            </a:rPr>
            <a:t>22j_Windows Server 2012</a:t>
          </a:r>
          <a:r>
            <a:rPr lang="en-US" cap="none" sz="900" b="1" i="0" u="none" baseline="0">
              <a:solidFill>
                <a:srgbClr val="993300"/>
              </a:solidFill>
              <a:latin typeface="ＭＳ Ｐゴシック"/>
              <a:ea typeface="ＭＳ Ｐゴシック"/>
              <a:cs typeface="ＭＳ Ｐゴシック"/>
            </a:rPr>
            <a:t>ｼｽﾃﾑ</a:t>
          </a:r>
          <a:r>
            <a:rPr lang="en-US" cap="none" sz="900" b="1" i="0" u="none" baseline="0">
              <a:solidFill>
                <a:srgbClr val="993300"/>
              </a:solidFill>
              <a:latin typeface="ＭＳ Ｐゴシック"/>
              <a:ea typeface="ＭＳ Ｐゴシック"/>
              <a:cs typeface="ＭＳ Ｐゴシック"/>
            </a:rPr>
            <a:t>管理</a:t>
          </a:r>
        </a:p>
      </xdr:txBody>
    </xdr:sp>
    <xdr:clientData/>
  </xdr:oneCellAnchor>
  <xdr:oneCellAnchor>
    <xdr:from>
      <xdr:col>16</xdr:col>
      <xdr:colOff>342900</xdr:colOff>
      <xdr:row>22</xdr:row>
      <xdr:rowOff>0</xdr:rowOff>
    </xdr:from>
    <xdr:ext cx="1400175" cy="209550"/>
    <xdr:sp>
      <xdr:nvSpPr>
        <xdr:cNvPr id="65" name="Text Box 24"/>
        <xdr:cNvSpPr txBox="1">
          <a:spLocks noChangeArrowheads="1"/>
        </xdr:cNvSpPr>
      </xdr:nvSpPr>
      <xdr:spPr>
        <a:xfrm>
          <a:off x="5829300" y="6762750"/>
          <a:ext cx="1400175" cy="209550"/>
        </a:xfrm>
        <a:prstGeom prst="rect">
          <a:avLst/>
        </a:prstGeom>
        <a:solidFill>
          <a:srgbClr val="F2DCDB"/>
        </a:solidFill>
        <a:ln w="9525" cmpd="sng">
          <a:noFill/>
        </a:ln>
      </xdr:spPr>
      <xdr:txBody>
        <a:bodyPr vertOverflow="clip" wrap="square" lIns="0" tIns="0" rIns="0" bIns="0"/>
        <a:p>
          <a:pPr algn="l">
            <a:defRPr/>
          </a:pPr>
          <a:r>
            <a:rPr lang="en-US" cap="none" sz="900" b="1" i="0" u="none" baseline="0">
              <a:solidFill>
                <a:srgbClr val="008000"/>
              </a:solidFill>
              <a:latin typeface="Calibri"/>
              <a:ea typeface="Calibri"/>
              <a:cs typeface="Calibri"/>
            </a:rPr>
            <a:t>23a_Linux</a:t>
          </a:r>
          <a:r>
            <a:rPr lang="en-US" cap="none" sz="900" b="1" i="0" u="none" baseline="0">
              <a:solidFill>
                <a:srgbClr val="008000"/>
              </a:solidFill>
              <a:latin typeface="ＭＳ Ｐゴシック"/>
              <a:ea typeface="ＭＳ Ｐゴシック"/>
              <a:cs typeface="ＭＳ Ｐゴシック"/>
            </a:rPr>
            <a:t>ｻｰﾊﾞｰ技術</a:t>
          </a:r>
          <a:r>
            <a:rPr lang="en-US" cap="none" sz="900" b="1" i="0" u="none" baseline="0">
              <a:solidFill>
                <a:srgbClr val="008000"/>
              </a:solidFill>
              <a:latin typeface="Calibri"/>
              <a:ea typeface="Calibri"/>
              <a:cs typeface="Calibri"/>
            </a:rPr>
            <a:t>(</a:t>
          </a:r>
          <a:r>
            <a:rPr lang="en-US" cap="none" sz="900" b="1" i="0" u="none" baseline="0">
              <a:solidFill>
                <a:srgbClr val="008000"/>
              </a:solidFill>
              <a:latin typeface="ＭＳ Ｐゴシック"/>
              <a:ea typeface="ＭＳ Ｐゴシック"/>
              <a:cs typeface="ＭＳ Ｐゴシック"/>
            </a:rPr>
            <a:t>中級</a:t>
          </a:r>
          <a:r>
            <a:rPr lang="en-US" cap="none" sz="900" b="1" i="0" u="none" baseline="0">
              <a:solidFill>
                <a:srgbClr val="008000"/>
              </a:solidFill>
              <a:latin typeface="Calibri"/>
              <a:ea typeface="Calibri"/>
              <a:cs typeface="Calibri"/>
            </a:rPr>
            <a:t>)
</a:t>
          </a:r>
          <a:r>
            <a:rPr lang="en-US" cap="none" sz="900" b="1" i="0" u="none" baseline="0">
              <a:solidFill>
                <a:srgbClr val="008000"/>
              </a:solidFill>
              <a:latin typeface="Calibri"/>
              <a:ea typeface="Calibri"/>
              <a:cs typeface="Calibri"/>
            </a:rPr>
            <a:t>
</a:t>
          </a:r>
          <a:r>
            <a:rPr lang="en-US" cap="none" sz="900" b="1" i="0" u="none" baseline="0">
              <a:solidFill>
                <a:srgbClr val="008000"/>
              </a:solidFill>
              <a:latin typeface="Calibri"/>
              <a:ea typeface="Calibri"/>
              <a:cs typeface="Calibri"/>
            </a:rPr>
            <a:t>
</a:t>
          </a:r>
          <a:r>
            <a:rPr lang="en-US" cap="none" sz="900" b="1" i="0" u="none" baseline="0">
              <a:solidFill>
                <a:srgbClr val="008000"/>
              </a:solidFill>
              <a:latin typeface="Calibri"/>
              <a:ea typeface="Calibri"/>
              <a:cs typeface="Calibri"/>
            </a:rPr>
            <a:t>)</a:t>
          </a:r>
        </a:p>
      </xdr:txBody>
    </xdr:sp>
    <xdr:clientData/>
  </xdr:oneCellAnchor>
  <xdr:oneCellAnchor>
    <xdr:from>
      <xdr:col>9</xdr:col>
      <xdr:colOff>28575</xdr:colOff>
      <xdr:row>29</xdr:row>
      <xdr:rowOff>66675</xdr:rowOff>
    </xdr:from>
    <xdr:ext cx="1714500" cy="133350"/>
    <xdr:sp>
      <xdr:nvSpPr>
        <xdr:cNvPr id="66" name="Text Box 19"/>
        <xdr:cNvSpPr txBox="1">
          <a:spLocks noChangeArrowheads="1"/>
        </xdr:cNvSpPr>
      </xdr:nvSpPr>
      <xdr:spPr>
        <a:xfrm>
          <a:off x="3048000" y="9115425"/>
          <a:ext cx="1714500" cy="133350"/>
        </a:xfrm>
        <a:prstGeom prst="rect">
          <a:avLst/>
        </a:prstGeom>
        <a:solidFill>
          <a:srgbClr val="FFFF00"/>
        </a:solidFill>
        <a:ln w="9525" cmpd="sng">
          <a:noFill/>
        </a:ln>
      </xdr:spPr>
      <xdr:txBody>
        <a:bodyPr vertOverflow="clip" wrap="square" lIns="0" tIns="0" rIns="0" bIns="0" anchor="ctr"/>
        <a:p>
          <a:pPr algn="ctr">
            <a:defRPr/>
          </a:pPr>
          <a:r>
            <a:rPr lang="en-US" cap="none" sz="900" b="1" i="0" u="none" baseline="0">
              <a:solidFill>
                <a:srgbClr val="993300"/>
              </a:solidFill>
              <a:latin typeface="ＭＳ Ｐゴシック"/>
              <a:ea typeface="ＭＳ Ｐゴシック"/>
              <a:cs typeface="ＭＳ Ｐゴシック"/>
            </a:rPr>
            <a:t>25</a:t>
          </a:r>
          <a:r>
            <a:rPr lang="en-US" cap="none" sz="900" b="1" i="0" u="none" baseline="0">
              <a:solidFill>
                <a:srgbClr val="993300"/>
              </a:solidFill>
              <a:latin typeface="ＭＳ Ｐゴシック"/>
              <a:ea typeface="ＭＳ Ｐゴシック"/>
              <a:cs typeface="ＭＳ Ｐゴシック"/>
            </a:rPr>
            <a:t>ｊ</a:t>
          </a:r>
          <a:r>
            <a:rPr lang="en-US" cap="none" sz="900" b="1" i="0" u="none" baseline="0">
              <a:solidFill>
                <a:srgbClr val="993300"/>
              </a:solidFill>
              <a:latin typeface="ＭＳ Ｐゴシック"/>
              <a:ea typeface="ＭＳ Ｐゴシック"/>
              <a:cs typeface="ＭＳ Ｐゴシック"/>
            </a:rPr>
            <a:t>_</a:t>
          </a:r>
          <a:r>
            <a:rPr lang="en-US" cap="none" sz="900" b="1" i="0" u="none" baseline="0">
              <a:solidFill>
                <a:srgbClr val="993300"/>
              </a:solidFill>
              <a:latin typeface="ＭＳ Ｐゴシック"/>
              <a:ea typeface="ＭＳ Ｐゴシック"/>
              <a:cs typeface="ＭＳ Ｐゴシック"/>
            </a:rPr>
            <a:t>Ｗｅｂ標準技術による</a:t>
          </a:r>
          <a:r>
            <a:rPr lang="en-US" cap="none" sz="900" b="1" i="0" u="none" baseline="0">
              <a:solidFill>
                <a:srgbClr val="993300"/>
              </a:solidFill>
              <a:latin typeface="ＭＳ Ｐゴシック"/>
              <a:ea typeface="ＭＳ Ｐゴシック"/>
              <a:cs typeface="ＭＳ Ｐゴシック"/>
            </a:rPr>
            <a:t>App</a:t>
          </a:r>
          <a:r>
            <a:rPr lang="en-US" cap="none" sz="900" b="1" i="0" u="none" baseline="0">
              <a:solidFill>
                <a:srgbClr val="993300"/>
              </a:solidFill>
              <a:latin typeface="ＭＳ Ｐゴシック"/>
              <a:ea typeface="ＭＳ Ｐゴシック"/>
              <a:cs typeface="ＭＳ Ｐゴシック"/>
            </a:rPr>
            <a:t>開発</a:t>
          </a:r>
        </a:p>
      </xdr:txBody>
    </xdr:sp>
    <xdr:clientData/>
  </xdr:oneCellAnchor>
  <xdr:oneCellAnchor>
    <xdr:from>
      <xdr:col>8</xdr:col>
      <xdr:colOff>123825</xdr:colOff>
      <xdr:row>30</xdr:row>
      <xdr:rowOff>28575</xdr:rowOff>
    </xdr:from>
    <xdr:ext cx="1971675" cy="152400"/>
    <xdr:sp>
      <xdr:nvSpPr>
        <xdr:cNvPr id="67" name="Text Box 24"/>
        <xdr:cNvSpPr txBox="1">
          <a:spLocks noChangeArrowheads="1"/>
        </xdr:cNvSpPr>
      </xdr:nvSpPr>
      <xdr:spPr>
        <a:xfrm>
          <a:off x="2790825" y="9439275"/>
          <a:ext cx="1971675" cy="152400"/>
        </a:xfrm>
        <a:prstGeom prst="rect">
          <a:avLst/>
        </a:prstGeom>
        <a:solidFill>
          <a:srgbClr val="FFE699"/>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26s_</a:t>
          </a:r>
          <a:r>
            <a:rPr lang="en-US" cap="none" sz="900" b="1" i="0" u="none" baseline="0">
              <a:solidFill>
                <a:srgbClr val="0000FF"/>
              </a:solidFill>
              <a:latin typeface="ＭＳ Ｐゴシック"/>
              <a:ea typeface="ＭＳ Ｐゴシック"/>
              <a:cs typeface="ＭＳ Ｐゴシック"/>
            </a:rPr>
            <a:t>ロジカル・ライティング＆シンキング</a:t>
          </a:r>
        </a:p>
      </xdr:txBody>
    </xdr:sp>
    <xdr:clientData/>
  </xdr:oneCellAnchor>
  <xdr:oneCellAnchor>
    <xdr:from>
      <xdr:col>2</xdr:col>
      <xdr:colOff>85725</xdr:colOff>
      <xdr:row>31</xdr:row>
      <xdr:rowOff>38100</xdr:rowOff>
    </xdr:from>
    <xdr:ext cx="1666875" cy="133350"/>
    <xdr:sp>
      <xdr:nvSpPr>
        <xdr:cNvPr id="68" name="Text Box 25"/>
        <xdr:cNvSpPr txBox="1">
          <a:spLocks noChangeArrowheads="1"/>
        </xdr:cNvSpPr>
      </xdr:nvSpPr>
      <xdr:spPr>
        <a:xfrm>
          <a:off x="638175" y="9810750"/>
          <a:ext cx="1666875" cy="133350"/>
        </a:xfrm>
        <a:prstGeom prst="rect">
          <a:avLst/>
        </a:prstGeom>
        <a:solidFill>
          <a:srgbClr val="CCECFF"/>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24</a:t>
          </a:r>
          <a:r>
            <a:rPr lang="en-US" cap="none" sz="900" b="1" i="0" u="none" baseline="0">
              <a:solidFill>
                <a:srgbClr val="0000FF"/>
              </a:solidFill>
              <a:latin typeface="ＭＳ Ｐゴシック"/>
              <a:ea typeface="ＭＳ Ｐゴシック"/>
              <a:cs typeface="ＭＳ Ｐゴシック"/>
            </a:rPr>
            <a:t>ｊ</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ﾌﾟﾛｸﾞﾗﾑ開発ﾚﾋﾞｭｰ・ﾃｽﾄ技術</a:t>
          </a:r>
        </a:p>
      </xdr:txBody>
    </xdr:sp>
    <xdr:clientData/>
  </xdr:oneCellAnchor>
  <xdr:oneCellAnchor>
    <xdr:from>
      <xdr:col>2</xdr:col>
      <xdr:colOff>19050</xdr:colOff>
      <xdr:row>17</xdr:row>
      <xdr:rowOff>19050</xdr:rowOff>
    </xdr:from>
    <xdr:ext cx="1724025" cy="171450"/>
    <xdr:sp>
      <xdr:nvSpPr>
        <xdr:cNvPr id="69" name="Text Box 26"/>
        <xdr:cNvSpPr txBox="1">
          <a:spLocks noChangeArrowheads="1"/>
        </xdr:cNvSpPr>
      </xdr:nvSpPr>
      <xdr:spPr>
        <a:xfrm>
          <a:off x="571500" y="5229225"/>
          <a:ext cx="1724025" cy="171450"/>
        </a:xfrm>
        <a:prstGeom prst="rect">
          <a:avLst/>
        </a:prstGeom>
        <a:solidFill>
          <a:srgbClr val="FFE699"/>
        </a:solidFill>
        <a:ln w="9525" cmpd="sng">
          <a:noFill/>
        </a:ln>
      </xdr:spPr>
      <xdr:txBody>
        <a:bodyPr vertOverflow="clip" wrap="square" lIns="18288" tIns="18288" rIns="0" bIns="0"/>
        <a:p>
          <a:pPr algn="ctr">
            <a:defRPr/>
          </a:pP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08s_IT</a:t>
          </a:r>
          <a:r>
            <a:rPr lang="en-US" cap="none" sz="900" b="1" i="0" u="none" baseline="0">
              <a:solidFill>
                <a:srgbClr val="0000FF"/>
              </a:solidFill>
              <a:latin typeface="ＭＳ Ｐゴシック"/>
              <a:ea typeface="ＭＳ Ｐゴシック"/>
              <a:cs typeface="ＭＳ Ｐゴシック"/>
            </a:rPr>
            <a:t>技術者意思疎通の技法</a:t>
          </a:r>
        </a:p>
      </xdr:txBody>
    </xdr:sp>
    <xdr:clientData/>
  </xdr:oneCellAnchor>
  <xdr:oneCellAnchor>
    <xdr:from>
      <xdr:col>11</xdr:col>
      <xdr:colOff>257175</xdr:colOff>
      <xdr:row>31</xdr:row>
      <xdr:rowOff>57150</xdr:rowOff>
    </xdr:from>
    <xdr:ext cx="647700" cy="161925"/>
    <xdr:sp>
      <xdr:nvSpPr>
        <xdr:cNvPr id="70" name="Text Box 23"/>
        <xdr:cNvSpPr txBox="1">
          <a:spLocks noChangeArrowheads="1"/>
        </xdr:cNvSpPr>
      </xdr:nvSpPr>
      <xdr:spPr>
        <a:xfrm>
          <a:off x="3981450" y="9829800"/>
          <a:ext cx="647700" cy="161925"/>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予備</a:t>
          </a:r>
          <a:r>
            <a:rPr lang="en-US" cap="none" sz="900" b="1" i="0" u="none" baseline="0">
              <a:solidFill>
                <a:srgbClr val="008080"/>
              </a:solidFill>
              <a:latin typeface="ＭＳ Ｐゴシック"/>
              <a:ea typeface="ＭＳ Ｐゴシック"/>
              <a:cs typeface="ＭＳ Ｐゴシック"/>
            </a:rPr>
            <a:t>03</a:t>
          </a:r>
        </a:p>
      </xdr:txBody>
    </xdr:sp>
    <xdr:clientData/>
  </xdr:oneCellAnchor>
  <xdr:oneCellAnchor>
    <xdr:from>
      <xdr:col>8</xdr:col>
      <xdr:colOff>219075</xdr:colOff>
      <xdr:row>17</xdr:row>
      <xdr:rowOff>19050</xdr:rowOff>
    </xdr:from>
    <xdr:ext cx="1866900" cy="152400"/>
    <xdr:sp>
      <xdr:nvSpPr>
        <xdr:cNvPr id="71" name="Text Box 19"/>
        <xdr:cNvSpPr txBox="1">
          <a:spLocks noChangeArrowheads="1"/>
        </xdr:cNvSpPr>
      </xdr:nvSpPr>
      <xdr:spPr>
        <a:xfrm>
          <a:off x="2886075" y="5229225"/>
          <a:ext cx="1866900" cy="152400"/>
        </a:xfrm>
        <a:prstGeom prst="rect">
          <a:avLst/>
        </a:prstGeom>
        <a:solidFill>
          <a:srgbClr val="FFFF00"/>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12</a:t>
          </a:r>
          <a:r>
            <a:rPr lang="en-US" cap="none" sz="900" b="1" i="0" u="none" baseline="0">
              <a:solidFill>
                <a:srgbClr val="0000FF"/>
              </a:solidFill>
              <a:latin typeface="ＭＳ Ｐゴシック"/>
              <a:ea typeface="ＭＳ Ｐゴシック"/>
              <a:cs typeface="ＭＳ Ｐゴシック"/>
            </a:rPr>
            <a:t>ｓ</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HTML5</a:t>
          </a:r>
          <a:r>
            <a:rPr lang="en-US" cap="none" sz="900" b="1" i="0" u="none" baseline="0">
              <a:solidFill>
                <a:srgbClr val="0000FF"/>
              </a:solidFill>
              <a:latin typeface="ＭＳ Ｐゴシック"/>
              <a:ea typeface="ＭＳ Ｐゴシック"/>
              <a:cs typeface="ＭＳ Ｐゴシック"/>
            </a:rPr>
            <a:t>・</a:t>
          </a:r>
          <a:r>
            <a:rPr lang="en-US" cap="none" sz="900" b="1" i="0" u="none" baseline="0">
              <a:solidFill>
                <a:srgbClr val="0000FF"/>
              </a:solidFill>
              <a:latin typeface="ＭＳ Ｐゴシック"/>
              <a:ea typeface="ＭＳ Ｐゴシック"/>
              <a:cs typeface="ＭＳ Ｐゴシック"/>
            </a:rPr>
            <a:t>CSS3,</a:t>
          </a:r>
          <a:r>
            <a:rPr lang="en-US" cap="none" sz="900" b="1" i="0" u="none" baseline="0">
              <a:solidFill>
                <a:srgbClr val="0000FF"/>
              </a:solidFill>
              <a:latin typeface="ＭＳ Ｐゴシック"/>
              <a:ea typeface="ＭＳ Ｐゴシック"/>
              <a:cs typeface="ＭＳ Ｐゴシック"/>
            </a:rPr>
            <a:t>ﾏﾙﾁﾃﾞﾊﾞｲｽ対応</a:t>
          </a:r>
        </a:p>
      </xdr:txBody>
    </xdr:sp>
    <xdr:clientData/>
  </xdr:oneCellAnchor>
  <xdr:oneCellAnchor>
    <xdr:from>
      <xdr:col>15</xdr:col>
      <xdr:colOff>304800</xdr:colOff>
      <xdr:row>21</xdr:row>
      <xdr:rowOff>76200</xdr:rowOff>
    </xdr:from>
    <xdr:ext cx="1800225" cy="133350"/>
    <xdr:sp>
      <xdr:nvSpPr>
        <xdr:cNvPr id="72" name="Text Box 25"/>
        <xdr:cNvSpPr txBox="1">
          <a:spLocks noChangeArrowheads="1"/>
        </xdr:cNvSpPr>
      </xdr:nvSpPr>
      <xdr:spPr>
        <a:xfrm>
          <a:off x="5438775" y="6477000"/>
          <a:ext cx="1800225" cy="133350"/>
        </a:xfrm>
        <a:prstGeom prst="rect">
          <a:avLst/>
        </a:prstGeom>
        <a:solidFill>
          <a:srgbClr val="99CCFF"/>
        </a:solidFill>
        <a:ln w="9525" cmpd="sng">
          <a:noFill/>
        </a:ln>
      </xdr:spPr>
      <xdr:txBody>
        <a:bodyPr vertOverflow="clip" wrap="square" lIns="0" tIns="0" rIns="0" bIns="0"/>
        <a:p>
          <a:pPr algn="ctr">
            <a:defRPr/>
          </a:pPr>
          <a:r>
            <a:rPr lang="en-US" cap="none" sz="900" b="1" i="0" u="none" baseline="0">
              <a:solidFill>
                <a:srgbClr val="993300"/>
              </a:solidFill>
              <a:latin typeface="ＭＳ Ｐゴシック"/>
              <a:ea typeface="ＭＳ Ｐゴシック"/>
              <a:cs typeface="ＭＳ Ｐゴシック"/>
            </a:rPr>
            <a:t>22j_Windows Server 2012</a:t>
          </a:r>
          <a:r>
            <a:rPr lang="en-US" cap="none" sz="900" b="1" i="0" u="none" baseline="0">
              <a:solidFill>
                <a:srgbClr val="993300"/>
              </a:solidFill>
              <a:latin typeface="ＭＳ Ｐゴシック"/>
              <a:ea typeface="ＭＳ Ｐゴシック"/>
              <a:cs typeface="ＭＳ Ｐゴシック"/>
            </a:rPr>
            <a:t>ｼｽﾃﾑ</a:t>
          </a:r>
          <a:r>
            <a:rPr lang="en-US" cap="none" sz="900" b="1" i="0" u="none" baseline="0">
              <a:solidFill>
                <a:srgbClr val="993300"/>
              </a:solidFill>
              <a:latin typeface="ＭＳ Ｐゴシック"/>
              <a:ea typeface="ＭＳ Ｐゴシック"/>
              <a:cs typeface="ＭＳ Ｐゴシック"/>
            </a:rPr>
            <a:t>管理</a:t>
          </a:r>
        </a:p>
      </xdr:txBody>
    </xdr:sp>
    <xdr:clientData/>
  </xdr:oneCellAnchor>
  <xdr:oneCellAnchor>
    <xdr:from>
      <xdr:col>2</xdr:col>
      <xdr:colOff>333375</xdr:colOff>
      <xdr:row>13</xdr:row>
      <xdr:rowOff>28575</xdr:rowOff>
    </xdr:from>
    <xdr:ext cx="1400175" cy="171450"/>
    <xdr:sp>
      <xdr:nvSpPr>
        <xdr:cNvPr id="73" name="Text Box 8"/>
        <xdr:cNvSpPr txBox="1">
          <a:spLocks noChangeArrowheads="1"/>
        </xdr:cNvSpPr>
      </xdr:nvSpPr>
      <xdr:spPr>
        <a:xfrm>
          <a:off x="885825" y="3790950"/>
          <a:ext cx="1400175" cy="171450"/>
        </a:xfrm>
        <a:prstGeom prst="rect">
          <a:avLst/>
        </a:prstGeom>
        <a:solidFill>
          <a:srgbClr val="66FFCC"/>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04</a:t>
          </a:r>
          <a:r>
            <a:rPr lang="en-US" cap="none" sz="900" b="1" i="0" u="none" baseline="0">
              <a:solidFill>
                <a:srgbClr val="0000FF"/>
              </a:solidFill>
              <a:latin typeface="ＭＳ Ｐゴシック"/>
              <a:ea typeface="ＭＳ Ｐゴシック"/>
              <a:cs typeface="ＭＳ Ｐゴシック"/>
            </a:rPr>
            <a:t>ｊ</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ﾃﾞｰﾀﾍﾞｰｽ設計</a:t>
          </a:r>
          <a:r>
            <a:rPr lang="en-US" cap="none" sz="900" b="1" i="0" u="none" baseline="0">
              <a:solidFill>
                <a:srgbClr val="0000FF"/>
              </a:solidFill>
              <a:latin typeface="ＭＳ Ｐゴシック"/>
              <a:ea typeface="ＭＳ Ｐゴシック"/>
              <a:cs typeface="ＭＳ Ｐゴシック"/>
            </a:rPr>
            <a:t>WS</a:t>
          </a:r>
        </a:p>
      </xdr:txBody>
    </xdr:sp>
    <xdr:clientData/>
  </xdr:oneCellAnchor>
  <xdr:oneCellAnchor>
    <xdr:from>
      <xdr:col>16</xdr:col>
      <xdr:colOff>219075</xdr:colOff>
      <xdr:row>14</xdr:row>
      <xdr:rowOff>38100</xdr:rowOff>
    </xdr:from>
    <xdr:ext cx="1504950" cy="142875"/>
    <xdr:sp>
      <xdr:nvSpPr>
        <xdr:cNvPr id="74" name="Text Box 24"/>
        <xdr:cNvSpPr txBox="1">
          <a:spLocks noChangeArrowheads="1"/>
        </xdr:cNvSpPr>
      </xdr:nvSpPr>
      <xdr:spPr>
        <a:xfrm>
          <a:off x="5705475" y="4162425"/>
          <a:ext cx="1504950" cy="142875"/>
        </a:xfrm>
        <a:prstGeom prst="rect">
          <a:avLst/>
        </a:prstGeom>
        <a:solidFill>
          <a:srgbClr val="F2DCDB"/>
        </a:solidFill>
        <a:ln w="9525" cmpd="sng">
          <a:noFill/>
        </a:ln>
      </xdr:spPr>
      <xdr:txBody>
        <a:bodyPr vertOverflow="clip" wrap="square" lIns="0" tIns="0" rIns="0" bIns="0"/>
        <a:p>
          <a:pPr algn="l">
            <a:defRPr/>
          </a:pPr>
          <a:r>
            <a:rPr lang="en-US" cap="none" sz="1100" b="1" i="0" u="none" baseline="0">
              <a:solidFill>
                <a:srgbClr val="008000"/>
              </a:solidFill>
              <a:latin typeface="Calibri"/>
              <a:ea typeface="Calibri"/>
              <a:cs typeface="Calibri"/>
            </a:rPr>
            <a:t>13a_Linux</a:t>
          </a:r>
          <a:r>
            <a:rPr lang="en-US" cap="none" sz="900" b="1" i="0" u="none" baseline="0">
              <a:solidFill>
                <a:srgbClr val="008000"/>
              </a:solidFill>
              <a:latin typeface="ＭＳ Ｐゴシック"/>
              <a:ea typeface="ＭＳ Ｐゴシック"/>
              <a:cs typeface="ＭＳ Ｐゴシック"/>
            </a:rPr>
            <a:t>ｻｰﾊﾞｰ技術</a:t>
          </a:r>
          <a:r>
            <a:rPr lang="en-US" cap="none" sz="900" b="1" i="0" u="none" baseline="0">
              <a:solidFill>
                <a:srgbClr val="008000"/>
              </a:solidFill>
              <a:latin typeface="Calibri"/>
              <a:ea typeface="Calibri"/>
              <a:cs typeface="Calibri"/>
            </a:rPr>
            <a:t>(</a:t>
          </a:r>
          <a:r>
            <a:rPr lang="en-US" cap="none" sz="900" b="1" i="0" u="none" baseline="0">
              <a:solidFill>
                <a:srgbClr val="008000"/>
              </a:solidFill>
              <a:latin typeface="ＭＳ Ｐゴシック"/>
              <a:ea typeface="ＭＳ Ｐゴシック"/>
              <a:cs typeface="ＭＳ Ｐゴシック"/>
            </a:rPr>
            <a:t>初級</a:t>
          </a:r>
          <a:r>
            <a:rPr lang="en-US" cap="none" sz="1100" b="1" i="0" u="none" baseline="0">
              <a:solidFill>
                <a:srgbClr val="008000"/>
              </a:solidFill>
              <a:latin typeface="Calibri"/>
              <a:ea typeface="Calibri"/>
              <a:cs typeface="Calibri"/>
            </a:rPr>
            <a:t>)</a:t>
          </a:r>
        </a:p>
      </xdr:txBody>
    </xdr:sp>
    <xdr:clientData/>
  </xdr:oneCellAnchor>
  <xdr:oneCellAnchor>
    <xdr:from>
      <xdr:col>2</xdr:col>
      <xdr:colOff>28575</xdr:colOff>
      <xdr:row>23</xdr:row>
      <xdr:rowOff>28575</xdr:rowOff>
    </xdr:from>
    <xdr:ext cx="1714500" cy="133350"/>
    <xdr:sp>
      <xdr:nvSpPr>
        <xdr:cNvPr id="75" name="Text Box 19"/>
        <xdr:cNvSpPr txBox="1">
          <a:spLocks noChangeArrowheads="1"/>
        </xdr:cNvSpPr>
      </xdr:nvSpPr>
      <xdr:spPr>
        <a:xfrm>
          <a:off x="581025" y="7153275"/>
          <a:ext cx="1714500" cy="133350"/>
        </a:xfrm>
        <a:prstGeom prst="rect">
          <a:avLst/>
        </a:prstGeom>
        <a:solidFill>
          <a:srgbClr val="CCCC00"/>
        </a:solidFill>
        <a:ln w="9525" cmpd="sng">
          <a:noFill/>
        </a:ln>
      </xdr:spPr>
      <xdr:txBody>
        <a:bodyPr vertOverflow="clip" wrap="square" lIns="0" tIns="0" rIns="0" bIns="0" anchor="ctr"/>
        <a:p>
          <a:pPr algn="ctr">
            <a:defRPr/>
          </a:pPr>
          <a:r>
            <a:rPr lang="en-US" cap="none" sz="900" b="1" i="0" u="none" baseline="0">
              <a:solidFill>
                <a:srgbClr val="993300"/>
              </a:solidFill>
              <a:latin typeface="ＭＳ Ｐゴシック"/>
              <a:ea typeface="ＭＳ Ｐゴシック"/>
              <a:cs typeface="ＭＳ Ｐゴシック"/>
            </a:rPr>
            <a:t>17</a:t>
          </a:r>
          <a:r>
            <a:rPr lang="en-US" cap="none" sz="900" b="1" i="0" u="none" baseline="0">
              <a:solidFill>
                <a:srgbClr val="993300"/>
              </a:solidFill>
              <a:latin typeface="ＭＳ Ｐゴシック"/>
              <a:ea typeface="ＭＳ Ｐゴシック"/>
              <a:cs typeface="ＭＳ Ｐゴシック"/>
            </a:rPr>
            <a:t>ｊ</a:t>
          </a:r>
          <a:r>
            <a:rPr lang="en-US" cap="none" sz="900" b="1" i="0" u="none" baseline="0">
              <a:solidFill>
                <a:srgbClr val="993300"/>
              </a:solidFill>
              <a:latin typeface="ＭＳ Ｐゴシック"/>
              <a:ea typeface="ＭＳ Ｐゴシック"/>
              <a:cs typeface="ＭＳ Ｐゴシック"/>
            </a:rPr>
            <a:t>_</a:t>
          </a:r>
          <a:r>
            <a:rPr lang="en-US" cap="none" sz="900" b="1" i="0" u="none" baseline="0">
              <a:solidFill>
                <a:srgbClr val="993300"/>
              </a:solidFill>
              <a:latin typeface="ＭＳ Ｐゴシック"/>
              <a:ea typeface="ＭＳ Ｐゴシック"/>
              <a:cs typeface="ＭＳ Ｐゴシック"/>
            </a:rPr>
            <a:t>オブジェクト指向の本質の</a:t>
          </a:r>
          <a:r>
            <a:rPr lang="en-US" cap="none" sz="900" b="1" i="0" u="none" baseline="0">
              <a:solidFill>
                <a:srgbClr val="993300"/>
              </a:solidFill>
              <a:latin typeface="ＭＳ Ｐゴシック"/>
              <a:ea typeface="ＭＳ Ｐゴシック"/>
              <a:cs typeface="ＭＳ Ｐゴシック"/>
            </a:rPr>
            <a:t>APP</a:t>
          </a:r>
        </a:p>
      </xdr:txBody>
    </xdr:sp>
    <xdr:clientData/>
  </xdr:oneCellAnchor>
  <xdr:twoCellAnchor>
    <xdr:from>
      <xdr:col>9</xdr:col>
      <xdr:colOff>19050</xdr:colOff>
      <xdr:row>5</xdr:row>
      <xdr:rowOff>133350</xdr:rowOff>
    </xdr:from>
    <xdr:to>
      <xdr:col>9</xdr:col>
      <xdr:colOff>323850</xdr:colOff>
      <xdr:row>5</xdr:row>
      <xdr:rowOff>247650</xdr:rowOff>
    </xdr:to>
    <xdr:sp>
      <xdr:nvSpPr>
        <xdr:cNvPr id="76" name="右矢印 51"/>
        <xdr:cNvSpPr>
          <a:spLocks/>
        </xdr:cNvSpPr>
      </xdr:nvSpPr>
      <xdr:spPr>
        <a:xfrm>
          <a:off x="3038475" y="1266825"/>
          <a:ext cx="304800" cy="123825"/>
        </a:xfrm>
        <a:prstGeom prst="rightArrow">
          <a:avLst>
            <a:gd name="adj" fmla="val 31374"/>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228600</xdr:colOff>
      <xdr:row>37</xdr:row>
      <xdr:rowOff>142875</xdr:rowOff>
    </xdr:from>
    <xdr:ext cx="657225" cy="161925"/>
    <xdr:sp>
      <xdr:nvSpPr>
        <xdr:cNvPr id="77" name="Text Box 23"/>
        <xdr:cNvSpPr txBox="1">
          <a:spLocks noChangeArrowheads="1"/>
        </xdr:cNvSpPr>
      </xdr:nvSpPr>
      <xdr:spPr>
        <a:xfrm>
          <a:off x="428625" y="12192000"/>
          <a:ext cx="657225" cy="161925"/>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予備</a:t>
          </a:r>
          <a:r>
            <a:rPr lang="en-US" cap="none" sz="900" b="1" i="0" u="none" baseline="0">
              <a:solidFill>
                <a:srgbClr val="008080"/>
              </a:solidFill>
              <a:latin typeface="ＭＳ Ｐゴシック"/>
              <a:ea typeface="ＭＳ Ｐゴシック"/>
              <a:cs typeface="ＭＳ Ｐゴシック"/>
            </a:rPr>
            <a:t>02</a:t>
          </a:r>
        </a:p>
      </xdr:txBody>
    </xdr:sp>
    <xdr:clientData/>
  </xdr:oneCellAnchor>
  <xdr:oneCellAnchor>
    <xdr:from>
      <xdr:col>3</xdr:col>
      <xdr:colOff>266700</xdr:colOff>
      <xdr:row>37</xdr:row>
      <xdr:rowOff>152400</xdr:rowOff>
    </xdr:from>
    <xdr:ext cx="657225" cy="161925"/>
    <xdr:sp>
      <xdr:nvSpPr>
        <xdr:cNvPr id="78" name="Text Box 23"/>
        <xdr:cNvSpPr txBox="1">
          <a:spLocks noChangeArrowheads="1"/>
        </xdr:cNvSpPr>
      </xdr:nvSpPr>
      <xdr:spPr>
        <a:xfrm>
          <a:off x="1171575" y="12201525"/>
          <a:ext cx="657225" cy="161925"/>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予備</a:t>
          </a:r>
          <a:r>
            <a:rPr lang="en-US" cap="none" sz="900" b="1" i="0" u="none" baseline="0">
              <a:solidFill>
                <a:srgbClr val="008080"/>
              </a:solidFill>
              <a:latin typeface="ＭＳ Ｐゴシック"/>
              <a:ea typeface="ＭＳ Ｐゴシック"/>
              <a:cs typeface="ＭＳ Ｐゴシック"/>
            </a:rPr>
            <a:t>02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gisa.or.jp/training/2016/13.pdf" TargetMode="External" /><Relationship Id="rId2" Type="http://schemas.openxmlformats.org/officeDocument/2006/relationships/hyperlink" Target="http://www.nagisa.or.jp/training/2016/14.pdf" TargetMode="External" /><Relationship Id="rId3" Type="http://schemas.openxmlformats.org/officeDocument/2006/relationships/hyperlink" Target="http://www.nagisa.or.jp/training/2016/15.pdf"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omori@nagasaki-om.co.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44"/>
  <sheetViews>
    <sheetView showZeros="0" tabSelected="1" zoomScalePageLayoutView="0" workbookViewId="0" topLeftCell="A1">
      <selection activeCell="F23" sqref="F23"/>
    </sheetView>
  </sheetViews>
  <sheetFormatPr defaultColWidth="8.796875" defaultRowHeight="18.75"/>
  <cols>
    <col min="1" max="1" width="0.796875" style="1" customWidth="1"/>
    <col min="2" max="2" width="4" style="1" customWidth="1"/>
    <col min="3" max="3" width="9.296875" style="1" customWidth="1"/>
    <col min="4" max="4" width="11.19921875" style="1" customWidth="1"/>
    <col min="5" max="5" width="2.59765625" style="1" customWidth="1"/>
    <col min="6" max="6" width="9.5" style="1" customWidth="1"/>
    <col min="7" max="7" width="9.09765625" style="1" customWidth="1"/>
    <col min="8" max="8" width="4.19921875" style="1" customWidth="1"/>
    <col min="9" max="9" width="3.59765625" style="1" customWidth="1"/>
    <col min="10" max="10" width="18" style="1" customWidth="1"/>
    <col min="11" max="11" width="1.4921875" style="1" customWidth="1"/>
    <col min="12" max="16384" width="8.69921875" style="1" customWidth="1"/>
  </cols>
  <sheetData>
    <row r="1" spans="3:9" ht="32.25" customHeight="1" thickBot="1">
      <c r="C1" s="421" t="s">
        <v>104</v>
      </c>
      <c r="D1" s="421"/>
      <c r="E1" s="421"/>
      <c r="F1" s="421"/>
      <c r="G1" s="421"/>
      <c r="H1" s="421"/>
      <c r="I1" s="421"/>
    </row>
    <row r="2" spans="3:10" ht="22.5" customHeight="1" thickBot="1">
      <c r="C2" s="2" t="s">
        <v>0</v>
      </c>
      <c r="D2" s="3">
        <v>42590</v>
      </c>
      <c r="E2" s="4" t="s">
        <v>1</v>
      </c>
      <c r="F2" s="422" t="s">
        <v>2</v>
      </c>
      <c r="G2" s="422"/>
      <c r="H2" s="422"/>
      <c r="I2" s="423"/>
      <c r="J2" s="5"/>
    </row>
    <row r="3" spans="3:10" ht="17.25" customHeight="1">
      <c r="C3" s="424" t="s">
        <v>3</v>
      </c>
      <c r="D3" s="425"/>
      <c r="E3" s="426"/>
      <c r="F3" s="427"/>
      <c r="G3" s="427"/>
      <c r="H3" s="427"/>
      <c r="I3" s="427"/>
      <c r="J3" s="428"/>
    </row>
    <row r="4" spans="3:10" ht="17.25" customHeight="1">
      <c r="C4" s="395" t="s">
        <v>4</v>
      </c>
      <c r="D4" s="396"/>
      <c r="E4" s="6" t="s">
        <v>5</v>
      </c>
      <c r="F4" s="7"/>
      <c r="G4" s="392"/>
      <c r="H4" s="393"/>
      <c r="I4" s="393"/>
      <c r="J4" s="394"/>
    </row>
    <row r="5" spans="3:10" ht="17.25" customHeight="1">
      <c r="C5" s="395" t="s">
        <v>6</v>
      </c>
      <c r="D5" s="396"/>
      <c r="E5" s="397"/>
      <c r="F5" s="398"/>
      <c r="G5" s="398"/>
      <c r="H5" s="398"/>
      <c r="I5" s="398"/>
      <c r="J5" s="399"/>
    </row>
    <row r="6" spans="3:10" ht="17.25" customHeight="1">
      <c r="C6" s="395" t="s">
        <v>7</v>
      </c>
      <c r="D6" s="396"/>
      <c r="E6" s="400" t="s">
        <v>8</v>
      </c>
      <c r="F6" s="401"/>
      <c r="G6" s="429"/>
      <c r="H6" s="430"/>
      <c r="I6" s="8" t="s">
        <v>9</v>
      </c>
      <c r="J6" s="9"/>
    </row>
    <row r="7" spans="3:10" ht="17.25" customHeight="1">
      <c r="C7" s="395" t="s">
        <v>10</v>
      </c>
      <c r="D7" s="396"/>
      <c r="E7" s="397"/>
      <c r="F7" s="398"/>
      <c r="G7" s="398"/>
      <c r="H7" s="409"/>
      <c r="I7" s="10" t="s">
        <v>11</v>
      </c>
      <c r="J7" s="11"/>
    </row>
    <row r="8" spans="3:10" ht="17.25" customHeight="1" thickBot="1">
      <c r="C8" s="410" t="s">
        <v>12</v>
      </c>
      <c r="D8" s="411"/>
      <c r="E8" s="412"/>
      <c r="F8" s="413"/>
      <c r="G8" s="413"/>
      <c r="H8" s="413"/>
      <c r="I8" s="413"/>
      <c r="J8" s="414"/>
    </row>
    <row r="9" spans="4:10" ht="9" customHeight="1">
      <c r="D9" s="12"/>
      <c r="E9" s="13"/>
      <c r="F9" s="14"/>
      <c r="G9" s="14"/>
      <c r="H9" s="14"/>
      <c r="I9" s="14"/>
      <c r="J9" s="14"/>
    </row>
    <row r="10" spans="4:10" ht="21" customHeight="1" thickBot="1">
      <c r="D10" s="15" t="s">
        <v>13</v>
      </c>
      <c r="E10" s="415" t="s">
        <v>228</v>
      </c>
      <c r="F10" s="415"/>
      <c r="G10" s="415"/>
      <c r="H10" s="415"/>
      <c r="I10" s="415"/>
      <c r="J10" s="415"/>
    </row>
    <row r="11" spans="1:10" ht="26.25" customHeight="1" thickBot="1">
      <c r="A11" s="16"/>
      <c r="B11" s="291" t="s">
        <v>105</v>
      </c>
      <c r="C11" s="404" t="s">
        <v>106</v>
      </c>
      <c r="D11" s="405"/>
      <c r="E11" s="17"/>
      <c r="F11" s="18" t="s">
        <v>14</v>
      </c>
      <c r="G11" s="19" t="s">
        <v>15</v>
      </c>
      <c r="H11" s="18" t="s">
        <v>16</v>
      </c>
      <c r="I11" s="18" t="s">
        <v>17</v>
      </c>
      <c r="J11" s="20" t="s">
        <v>18</v>
      </c>
    </row>
    <row r="12" spans="2:13" ht="15" customHeight="1">
      <c r="B12" s="406"/>
      <c r="C12" s="21" t="s">
        <v>19</v>
      </c>
      <c r="D12" s="22" t="s">
        <v>107</v>
      </c>
      <c r="E12" s="23">
        <v>1</v>
      </c>
      <c r="F12" s="24"/>
      <c r="G12" s="25"/>
      <c r="H12" s="26"/>
      <c r="I12" s="26"/>
      <c r="J12" s="62"/>
      <c r="M12" s="27"/>
    </row>
    <row r="13" spans="2:10" ht="15" customHeight="1">
      <c r="B13" s="406"/>
      <c r="C13" s="28" t="s">
        <v>20</v>
      </c>
      <c r="D13" s="29" t="s">
        <v>21</v>
      </c>
      <c r="E13" s="30">
        <v>2</v>
      </c>
      <c r="F13" s="24"/>
      <c r="G13" s="25"/>
      <c r="H13" s="26"/>
      <c r="I13" s="26"/>
      <c r="J13" s="62"/>
    </row>
    <row r="14" spans="2:10" ht="15" customHeight="1">
      <c r="B14" s="406"/>
      <c r="C14" s="31" t="s">
        <v>22</v>
      </c>
      <c r="D14" s="32">
        <v>78800</v>
      </c>
      <c r="E14" s="30">
        <v>3</v>
      </c>
      <c r="F14" s="24"/>
      <c r="G14" s="25"/>
      <c r="H14" s="26"/>
      <c r="I14" s="26"/>
      <c r="J14" s="62"/>
    </row>
    <row r="15" spans="2:10" ht="15" customHeight="1">
      <c r="B15" s="406"/>
      <c r="C15" s="31" t="s">
        <v>23</v>
      </c>
      <c r="D15" s="32">
        <v>5000</v>
      </c>
      <c r="E15" s="30">
        <v>4</v>
      </c>
      <c r="F15" s="33"/>
      <c r="G15" s="33"/>
      <c r="H15" s="26"/>
      <c r="I15" s="26"/>
      <c r="J15" s="287"/>
    </row>
    <row r="16" spans="2:10" ht="15" customHeight="1">
      <c r="B16" s="406"/>
      <c r="C16" s="35" t="s">
        <v>24</v>
      </c>
      <c r="D16" s="36">
        <f>D14*1.08</f>
        <v>85104</v>
      </c>
      <c r="E16" s="30">
        <v>5</v>
      </c>
      <c r="F16" s="33"/>
      <c r="G16" s="33"/>
      <c r="H16" s="26"/>
      <c r="I16" s="26"/>
      <c r="J16" s="287"/>
    </row>
    <row r="17" spans="2:10" ht="15" customHeight="1" thickBot="1">
      <c r="B17" s="406"/>
      <c r="C17" s="37" t="s">
        <v>25</v>
      </c>
      <c r="D17" s="38">
        <f>D15*1.08</f>
        <v>5400</v>
      </c>
      <c r="E17" s="39">
        <v>6</v>
      </c>
      <c r="F17" s="40"/>
      <c r="G17" s="40"/>
      <c r="H17" s="41"/>
      <c r="I17" s="41"/>
      <c r="J17" s="288"/>
    </row>
    <row r="18" spans="1:10" ht="15" customHeight="1" thickBot="1">
      <c r="A18" s="42"/>
      <c r="B18" s="407"/>
      <c r="C18" s="43" t="s">
        <v>26</v>
      </c>
      <c r="D18" s="44" t="s">
        <v>27</v>
      </c>
      <c r="E18" s="45"/>
      <c r="F18" s="46"/>
      <c r="G18" s="46"/>
      <c r="H18" s="47" t="s">
        <v>28</v>
      </c>
      <c r="I18" s="286"/>
      <c r="J18" s="49">
        <f>(D14+D15)*I18</f>
        <v>0</v>
      </c>
    </row>
    <row r="19" spans="1:10" ht="21" customHeight="1" thickBot="1">
      <c r="A19" s="42"/>
      <c r="B19" s="50"/>
      <c r="C19" s="51"/>
      <c r="D19" s="15" t="s">
        <v>13</v>
      </c>
      <c r="E19" s="408" t="s">
        <v>229</v>
      </c>
      <c r="F19" s="408"/>
      <c r="G19" s="408"/>
      <c r="H19" s="408"/>
      <c r="I19" s="408"/>
      <c r="J19" s="408"/>
    </row>
    <row r="20" spans="1:10" ht="30" customHeight="1" thickBot="1">
      <c r="A20" s="52"/>
      <c r="B20" s="291" t="s">
        <v>102</v>
      </c>
      <c r="C20" s="402" t="s">
        <v>108</v>
      </c>
      <c r="D20" s="403"/>
      <c r="E20" s="53"/>
      <c r="F20" s="18" t="s">
        <v>14</v>
      </c>
      <c r="G20" s="19" t="s">
        <v>15</v>
      </c>
      <c r="H20" s="18" t="s">
        <v>16</v>
      </c>
      <c r="I20" s="18" t="s">
        <v>17</v>
      </c>
      <c r="J20" s="20" t="s">
        <v>29</v>
      </c>
    </row>
    <row r="21" spans="2:10" ht="15" customHeight="1">
      <c r="B21" s="406"/>
      <c r="C21" s="21" t="s">
        <v>19</v>
      </c>
      <c r="D21" s="54" t="s">
        <v>109</v>
      </c>
      <c r="E21" s="23">
        <v>1</v>
      </c>
      <c r="F21" s="24"/>
      <c r="G21" s="25"/>
      <c r="H21" s="26"/>
      <c r="I21" s="26"/>
      <c r="J21" s="62"/>
    </row>
    <row r="22" spans="2:10" ht="15" customHeight="1">
      <c r="B22" s="406"/>
      <c r="C22" s="28" t="s">
        <v>20</v>
      </c>
      <c r="D22" s="29" t="s">
        <v>21</v>
      </c>
      <c r="E22" s="30">
        <v>2</v>
      </c>
      <c r="F22" s="24"/>
      <c r="G22" s="25"/>
      <c r="H22" s="26"/>
      <c r="I22" s="26"/>
      <c r="J22" s="62"/>
    </row>
    <row r="23" spans="2:10" ht="15" customHeight="1">
      <c r="B23" s="406"/>
      <c r="C23" s="31" t="s">
        <v>22</v>
      </c>
      <c r="D23" s="32">
        <v>78800</v>
      </c>
      <c r="E23" s="30">
        <v>3</v>
      </c>
      <c r="F23" s="24"/>
      <c r="G23" s="25"/>
      <c r="H23" s="26"/>
      <c r="I23" s="26"/>
      <c r="J23" s="62"/>
    </row>
    <row r="24" spans="2:10" ht="15" customHeight="1">
      <c r="B24" s="406"/>
      <c r="C24" s="31" t="s">
        <v>23</v>
      </c>
      <c r="D24" s="32">
        <v>5000</v>
      </c>
      <c r="E24" s="30">
        <v>4</v>
      </c>
      <c r="F24" s="33"/>
      <c r="G24" s="55"/>
      <c r="H24" s="34"/>
      <c r="I24" s="34"/>
      <c r="J24" s="287"/>
    </row>
    <row r="25" spans="2:10" ht="15" customHeight="1">
      <c r="B25" s="406"/>
      <c r="C25" s="35" t="s">
        <v>24</v>
      </c>
      <c r="D25" s="36">
        <f>D23*1.08</f>
        <v>85104</v>
      </c>
      <c r="E25" s="30">
        <v>5</v>
      </c>
      <c r="F25" s="33"/>
      <c r="G25" s="55"/>
      <c r="H25" s="34"/>
      <c r="I25" s="34"/>
      <c r="J25" s="287"/>
    </row>
    <row r="26" spans="2:10" ht="15" customHeight="1" thickBot="1">
      <c r="B26" s="406"/>
      <c r="C26" s="37" t="s">
        <v>25</v>
      </c>
      <c r="D26" s="38">
        <f>D24*1.08</f>
        <v>5400</v>
      </c>
      <c r="E26" s="39">
        <v>6</v>
      </c>
      <c r="F26" s="40"/>
      <c r="G26" s="56"/>
      <c r="H26" s="41"/>
      <c r="I26" s="41"/>
      <c r="J26" s="288"/>
    </row>
    <row r="27" spans="2:10" ht="15" customHeight="1" thickBot="1">
      <c r="B27" s="407"/>
      <c r="C27" s="43" t="s">
        <v>30</v>
      </c>
      <c r="D27" s="44" t="s">
        <v>27</v>
      </c>
      <c r="E27" s="57"/>
      <c r="F27" s="57"/>
      <c r="G27" s="57"/>
      <c r="H27" s="58" t="str">
        <f>H18</f>
        <v>人数</v>
      </c>
      <c r="I27" s="48"/>
      <c r="J27" s="49">
        <f>(D23+D24)*I27</f>
        <v>0</v>
      </c>
    </row>
    <row r="28" spans="2:10" ht="21" customHeight="1" thickBot="1">
      <c r="B28" s="50"/>
      <c r="D28" s="15" t="s">
        <v>13</v>
      </c>
      <c r="E28" s="408" t="s">
        <v>230</v>
      </c>
      <c r="F28" s="408"/>
      <c r="G28" s="408"/>
      <c r="H28" s="408"/>
      <c r="I28" s="408"/>
      <c r="J28" s="408"/>
    </row>
    <row r="29" spans="2:10" ht="36" customHeight="1" thickBot="1">
      <c r="B29" s="291" t="s">
        <v>103</v>
      </c>
      <c r="C29" s="416" t="s">
        <v>110</v>
      </c>
      <c r="D29" s="417"/>
      <c r="E29" s="53"/>
      <c r="F29" s="59" t="s">
        <v>14</v>
      </c>
      <c r="G29" s="19" t="s">
        <v>31</v>
      </c>
      <c r="H29" s="59" t="s">
        <v>16</v>
      </c>
      <c r="I29" s="59" t="s">
        <v>17</v>
      </c>
      <c r="J29" s="60" t="s">
        <v>32</v>
      </c>
    </row>
    <row r="30" spans="2:10" ht="15" customHeight="1">
      <c r="B30" s="418"/>
      <c r="C30" s="21" t="s">
        <v>19</v>
      </c>
      <c r="D30" s="54" t="s">
        <v>111</v>
      </c>
      <c r="E30" s="23">
        <v>1</v>
      </c>
      <c r="F30" s="24"/>
      <c r="G30" s="25"/>
      <c r="H30" s="26"/>
      <c r="I30" s="26"/>
      <c r="J30" s="62"/>
    </row>
    <row r="31" spans="2:10" ht="15" customHeight="1">
      <c r="B31" s="419"/>
      <c r="C31" s="28" t="s">
        <v>20</v>
      </c>
      <c r="D31" s="61" t="s">
        <v>112</v>
      </c>
      <c r="E31" s="30">
        <v>2</v>
      </c>
      <c r="F31" s="24"/>
      <c r="G31" s="25"/>
      <c r="H31" s="26"/>
      <c r="I31" s="26"/>
      <c r="J31" s="62"/>
    </row>
    <row r="32" spans="2:10" ht="15" customHeight="1">
      <c r="B32" s="419"/>
      <c r="C32" s="31" t="s">
        <v>22</v>
      </c>
      <c r="D32" s="301">
        <v>78800</v>
      </c>
      <c r="E32" s="30">
        <v>3</v>
      </c>
      <c r="F32" s="24"/>
      <c r="G32" s="25"/>
      <c r="H32" s="26"/>
      <c r="I32" s="26"/>
      <c r="J32" s="63"/>
    </row>
    <row r="33" spans="2:10" ht="15" customHeight="1">
      <c r="B33" s="419"/>
      <c r="C33" s="31" t="s">
        <v>23</v>
      </c>
      <c r="D33" s="32">
        <v>5000</v>
      </c>
      <c r="E33" s="30">
        <v>4</v>
      </c>
      <c r="F33" s="33"/>
      <c r="G33" s="55"/>
      <c r="H33" s="34"/>
      <c r="I33" s="34"/>
      <c r="J33" s="289"/>
    </row>
    <row r="34" spans="2:10" ht="15" customHeight="1">
      <c r="B34" s="419"/>
      <c r="C34" s="64" t="s">
        <v>24</v>
      </c>
      <c r="D34" s="36">
        <f>D32*1.08</f>
        <v>85104</v>
      </c>
      <c r="E34" s="30">
        <v>5</v>
      </c>
      <c r="F34" s="33"/>
      <c r="G34" s="55"/>
      <c r="H34" s="34"/>
      <c r="I34" s="34"/>
      <c r="J34" s="289"/>
    </row>
    <row r="35" spans="2:10" ht="15" customHeight="1" thickBot="1">
      <c r="B35" s="419"/>
      <c r="C35" s="65" t="s">
        <v>25</v>
      </c>
      <c r="D35" s="38">
        <f>D33*1.08</f>
        <v>5400</v>
      </c>
      <c r="E35" s="39">
        <v>6</v>
      </c>
      <c r="F35" s="40"/>
      <c r="G35" s="56"/>
      <c r="H35" s="41"/>
      <c r="I35" s="41"/>
      <c r="J35" s="290"/>
    </row>
    <row r="36" spans="1:10" ht="16.5" customHeight="1" thickBot="1">
      <c r="A36" s="42"/>
      <c r="B36" s="420"/>
      <c r="C36" s="43" t="s">
        <v>30</v>
      </c>
      <c r="D36" s="44" t="s">
        <v>27</v>
      </c>
      <c r="E36" s="57"/>
      <c r="F36" s="57"/>
      <c r="G36" s="57"/>
      <c r="H36" s="58" t="str">
        <f>H27</f>
        <v>人数</v>
      </c>
      <c r="I36" s="48"/>
      <c r="J36" s="49">
        <f>(D32+D33)*I36</f>
        <v>0</v>
      </c>
    </row>
    <row r="37" spans="2:10" ht="18" customHeight="1" thickBot="1">
      <c r="B37" s="66"/>
      <c r="D37" s="67"/>
      <c r="E37" s="68"/>
      <c r="F37" s="69"/>
      <c r="G37" s="70"/>
      <c r="H37" s="69"/>
      <c r="I37" s="69"/>
      <c r="J37" s="69"/>
    </row>
    <row r="38" spans="2:10" ht="16.5" customHeight="1" thickBot="1">
      <c r="B38" s="50"/>
      <c r="C38" s="50"/>
      <c r="D38" s="12"/>
      <c r="E38" s="71"/>
      <c r="F38" s="72"/>
      <c r="G38" s="73" t="s">
        <v>33</v>
      </c>
      <c r="H38" s="74" t="s">
        <v>34</v>
      </c>
      <c r="I38" s="75"/>
      <c r="J38" s="66" t="s">
        <v>35</v>
      </c>
    </row>
    <row r="39" spans="2:10" ht="12.75">
      <c r="B39" s="50"/>
      <c r="C39" s="50"/>
      <c r="D39" s="13"/>
      <c r="E39" s="71"/>
      <c r="F39" s="72"/>
      <c r="G39" s="76"/>
      <c r="H39" s="72"/>
      <c r="I39" s="72"/>
      <c r="J39" s="66" t="s">
        <v>36</v>
      </c>
    </row>
    <row r="40" spans="2:6" ht="12.75">
      <c r="B40" s="50"/>
      <c r="C40" s="50"/>
      <c r="D40" s="77"/>
      <c r="E40" s="71"/>
      <c r="F40" s="72"/>
    </row>
    <row r="41" spans="1:10" ht="12.75">
      <c r="A41" s="42"/>
      <c r="B41" s="50"/>
      <c r="C41" s="50"/>
      <c r="D41" s="78"/>
      <c r="E41" s="71"/>
      <c r="F41" s="72"/>
      <c r="G41" s="76"/>
      <c r="H41" s="72"/>
      <c r="I41" s="72"/>
      <c r="J41" s="72"/>
    </row>
    <row r="42" spans="1:10" ht="12.75">
      <c r="A42" s="42"/>
      <c r="B42" s="50"/>
      <c r="C42" s="50"/>
      <c r="D42" s="78"/>
      <c r="E42" s="71"/>
      <c r="F42" s="72"/>
      <c r="G42" s="76"/>
      <c r="H42" s="72"/>
      <c r="I42" s="72"/>
      <c r="J42" s="72"/>
    </row>
    <row r="43" ht="12.75">
      <c r="A43" s="42"/>
    </row>
    <row r="44" ht="12.75">
      <c r="A44" s="42"/>
    </row>
  </sheetData>
  <sheetProtection/>
  <mergeCells count="24">
    <mergeCell ref="C29:D29"/>
    <mergeCell ref="B30:B36"/>
    <mergeCell ref="B12:B18"/>
    <mergeCell ref="C1:I1"/>
    <mergeCell ref="F2:I2"/>
    <mergeCell ref="C3:D3"/>
    <mergeCell ref="E3:J3"/>
    <mergeCell ref="C4:D4"/>
    <mergeCell ref="E28:J28"/>
    <mergeCell ref="G6:H6"/>
    <mergeCell ref="B21:B27"/>
    <mergeCell ref="E19:J19"/>
    <mergeCell ref="E7:H7"/>
    <mergeCell ref="C8:D8"/>
    <mergeCell ref="E8:J8"/>
    <mergeCell ref="E10:J10"/>
    <mergeCell ref="G4:J4"/>
    <mergeCell ref="C5:D5"/>
    <mergeCell ref="E5:J5"/>
    <mergeCell ref="C6:D6"/>
    <mergeCell ref="E6:F6"/>
    <mergeCell ref="C20:D20"/>
    <mergeCell ref="C11:D11"/>
    <mergeCell ref="C7:D7"/>
  </mergeCells>
  <hyperlinks>
    <hyperlink ref="B29" location="'15s'!A1" display="15ｓ"/>
    <hyperlink ref="B20" location="'14j'!A1" display="14ｊ "/>
    <hyperlink ref="B11" location="'13a'!A1" display="13a"/>
    <hyperlink ref="E10" r:id="rId1" display="http://www.nagisa.or.jp/training/2016/13.pdf"/>
    <hyperlink ref="E19" r:id="rId2" display="http://www.nagisa.or.jp/training/2016/14.pdf"/>
    <hyperlink ref="E28" r:id="rId3" display="http://www.nagisa.or.jp/training/2016/15.pdf"/>
  </hyperlinks>
  <printOptions/>
  <pageMargins left="0.7" right="0.7" top="0.75" bottom="0.75" header="0.3" footer="0.3"/>
  <pageSetup horizontalDpi="600" verticalDpi="600" orientation="portrait" paperSize="9" scale="90" r:id="rId7"/>
  <drawing r:id="rId6"/>
  <legacyDrawing r:id="rId5"/>
</worksheet>
</file>

<file path=xl/worksheets/sheet2.xml><?xml version="1.0" encoding="utf-8"?>
<worksheet xmlns="http://schemas.openxmlformats.org/spreadsheetml/2006/main" xmlns:r="http://schemas.openxmlformats.org/officeDocument/2006/relationships">
  <dimension ref="B1:O45"/>
  <sheetViews>
    <sheetView showZeros="0" zoomScalePageLayoutView="0" workbookViewId="0" topLeftCell="A4">
      <selection activeCell="K15" sqref="K15"/>
    </sheetView>
  </sheetViews>
  <sheetFormatPr defaultColWidth="8.796875" defaultRowHeight="18.75"/>
  <cols>
    <col min="1" max="1" width="1.390625" style="1" customWidth="1"/>
    <col min="2" max="2" width="3.09765625" style="1" customWidth="1"/>
    <col min="3" max="3" width="10.19921875" style="1" customWidth="1"/>
    <col min="4" max="4" width="11.19921875" style="1" customWidth="1"/>
    <col min="5" max="5" width="2.8984375" style="1" customWidth="1"/>
    <col min="6" max="6" width="9.59765625" style="1" customWidth="1"/>
    <col min="7" max="7" width="11.19921875" style="1" customWidth="1"/>
    <col min="8" max="8" width="4" style="1" customWidth="1"/>
    <col min="9" max="9" width="4.09765625" style="1" customWidth="1"/>
    <col min="10" max="10" width="8.19921875" style="1" customWidth="1"/>
    <col min="11" max="11" width="9.59765625" style="1" customWidth="1"/>
    <col min="12" max="12" width="1.4921875" style="1" customWidth="1"/>
    <col min="13" max="13" width="3.5" style="1" customWidth="1"/>
    <col min="14" max="14" width="9.69921875" style="1" customWidth="1"/>
    <col min="15" max="15" width="13.59765625" style="1" customWidth="1"/>
    <col min="16" max="16384" width="8.69921875" style="1" customWidth="1"/>
  </cols>
  <sheetData>
    <row r="1" spans="2:11" ht="22.5" customHeight="1" thickBot="1">
      <c r="B1" s="431" t="s">
        <v>37</v>
      </c>
      <c r="C1" s="431"/>
      <c r="D1" s="431"/>
      <c r="E1" s="431"/>
      <c r="F1" s="431"/>
      <c r="G1" s="431"/>
      <c r="H1" s="431"/>
      <c r="I1" s="431"/>
      <c r="J1" s="431"/>
      <c r="K1" s="431"/>
    </row>
    <row r="2" spans="3:15" ht="20.25" customHeight="1" thickBot="1">
      <c r="C2" s="432" t="str">
        <f>O2</f>
        <v>H28年9月開催（3講座）</v>
      </c>
      <c r="D2" s="432"/>
      <c r="E2" s="79"/>
      <c r="F2" s="79"/>
      <c r="G2" s="79"/>
      <c r="H2" s="79"/>
      <c r="I2" s="79"/>
      <c r="J2" s="80"/>
      <c r="K2" s="81">
        <f>O4</f>
        <v>0</v>
      </c>
      <c r="N2" s="82"/>
      <c r="O2" s="83" t="s">
        <v>227</v>
      </c>
    </row>
    <row r="3" spans="3:14" ht="19.5" customHeight="1" thickBot="1">
      <c r="C3" s="433" t="s">
        <v>3</v>
      </c>
      <c r="D3" s="434"/>
      <c r="E3" s="440">
        <f>'申込書'!E3</f>
        <v>0</v>
      </c>
      <c r="F3" s="441"/>
      <c r="G3" s="441"/>
      <c r="H3" s="441"/>
      <c r="I3" s="441"/>
      <c r="J3" s="389" t="s">
        <v>38</v>
      </c>
      <c r="K3" s="84"/>
      <c r="N3" s="85"/>
    </row>
    <row r="4" spans="3:15" ht="26.25" customHeight="1" thickBot="1">
      <c r="C4" s="435" t="s">
        <v>4</v>
      </c>
      <c r="D4" s="436"/>
      <c r="E4" s="292" t="s">
        <v>39</v>
      </c>
      <c r="F4" s="293">
        <f>'申込書'!F4</f>
        <v>0</v>
      </c>
      <c r="G4" s="437">
        <f>'申込書'!G4</f>
        <v>0</v>
      </c>
      <c r="H4" s="438"/>
      <c r="I4" s="438"/>
      <c r="J4" s="438"/>
      <c r="K4" s="439"/>
      <c r="N4" s="13" t="s">
        <v>40</v>
      </c>
      <c r="O4" s="86"/>
    </row>
    <row r="5" spans="3:14" ht="19.5" customHeight="1">
      <c r="C5" s="435" t="s">
        <v>6</v>
      </c>
      <c r="D5" s="436"/>
      <c r="E5" s="436">
        <f>'申込書'!E5</f>
        <v>0</v>
      </c>
      <c r="F5" s="445"/>
      <c r="G5" s="445"/>
      <c r="H5" s="445"/>
      <c r="I5" s="445"/>
      <c r="J5" s="445"/>
      <c r="K5" s="446"/>
      <c r="N5" s="85"/>
    </row>
    <row r="6" spans="3:14" ht="19.5" customHeight="1">
      <c r="C6" s="435" t="s">
        <v>7</v>
      </c>
      <c r="D6" s="436"/>
      <c r="E6" s="436" t="s">
        <v>8</v>
      </c>
      <c r="F6" s="442"/>
      <c r="G6" s="436">
        <f>'申込書'!G6</f>
        <v>0</v>
      </c>
      <c r="H6" s="442"/>
      <c r="I6" s="87" t="s">
        <v>41</v>
      </c>
      <c r="J6" s="294">
        <f>'申込書'!J6</f>
        <v>0</v>
      </c>
      <c r="K6" s="88" t="s">
        <v>42</v>
      </c>
      <c r="N6" s="85"/>
    </row>
    <row r="7" spans="3:14" ht="19.5" customHeight="1">
      <c r="C7" s="435" t="s">
        <v>10</v>
      </c>
      <c r="D7" s="436"/>
      <c r="E7" s="443">
        <f>'申込書'!E7</f>
        <v>0</v>
      </c>
      <c r="F7" s="447"/>
      <c r="G7" s="447"/>
      <c r="H7" s="448"/>
      <c r="I7" s="89" t="s">
        <v>43</v>
      </c>
      <c r="J7" s="443">
        <f>'申込書'!J7</f>
        <v>0</v>
      </c>
      <c r="K7" s="444"/>
      <c r="N7" s="85"/>
    </row>
    <row r="8" spans="3:14" ht="19.5" customHeight="1" thickBot="1">
      <c r="C8" s="457" t="s">
        <v>12</v>
      </c>
      <c r="D8" s="458"/>
      <c r="E8" s="462">
        <f>'申込書'!E8</f>
        <v>0</v>
      </c>
      <c r="F8" s="463"/>
      <c r="G8" s="463"/>
      <c r="H8" s="463"/>
      <c r="I8" s="463"/>
      <c r="J8" s="463"/>
      <c r="K8" s="464"/>
      <c r="N8" s="85"/>
    </row>
    <row r="9" spans="3:14" ht="14.25" customHeight="1">
      <c r="C9" s="12"/>
      <c r="D9" s="12"/>
      <c r="E9" s="13"/>
      <c r="F9" s="295"/>
      <c r="G9" s="90"/>
      <c r="H9" s="90"/>
      <c r="I9" s="90"/>
      <c r="J9" s="90"/>
      <c r="K9" s="90"/>
      <c r="N9" s="85"/>
    </row>
    <row r="10" spans="2:14" ht="24.75" customHeight="1" thickBot="1">
      <c r="B10" s="91"/>
      <c r="C10" s="92"/>
      <c r="D10" s="93"/>
      <c r="E10" s="94" t="s">
        <v>44</v>
      </c>
      <c r="F10" s="95">
        <f>F12+F13</f>
        <v>0</v>
      </c>
      <c r="G10" s="96" t="s">
        <v>45</v>
      </c>
      <c r="H10" s="97" t="s">
        <v>46</v>
      </c>
      <c r="I10" s="98"/>
      <c r="J10" s="99"/>
      <c r="K10" s="99"/>
      <c r="N10" s="85"/>
    </row>
    <row r="11" spans="2:14" ht="11.25" customHeight="1">
      <c r="B11" s="91"/>
      <c r="C11" s="92"/>
      <c r="D11" s="100"/>
      <c r="E11" s="296"/>
      <c r="F11" s="98"/>
      <c r="G11" s="98"/>
      <c r="H11" s="98"/>
      <c r="I11" s="98"/>
      <c r="J11" s="99"/>
      <c r="K11" s="99"/>
      <c r="N11" s="85"/>
    </row>
    <row r="12" spans="2:14" ht="15" customHeight="1">
      <c r="B12" s="91"/>
      <c r="C12" s="92" t="s">
        <v>47</v>
      </c>
      <c r="D12" s="297" t="s">
        <v>48</v>
      </c>
      <c r="E12" s="101"/>
      <c r="F12" s="390">
        <f>SUM(J$27,J$36,J$45,)</f>
        <v>0</v>
      </c>
      <c r="G12" s="98" t="s">
        <v>49</v>
      </c>
      <c r="H12" s="98"/>
      <c r="I12" s="98"/>
      <c r="J12" s="99"/>
      <c r="K12" s="99"/>
      <c r="N12" s="85"/>
    </row>
    <row r="13" spans="2:14" ht="15" customHeight="1">
      <c r="B13" s="91"/>
      <c r="C13" s="92"/>
      <c r="D13" s="100"/>
      <c r="E13" s="297"/>
      <c r="F13" s="298">
        <f>F12*0.08</f>
        <v>0</v>
      </c>
      <c r="G13" s="98" t="s">
        <v>50</v>
      </c>
      <c r="H13" s="98"/>
      <c r="I13" s="98"/>
      <c r="J13" s="99"/>
      <c r="K13" s="99"/>
      <c r="N13" s="85"/>
    </row>
    <row r="14" spans="2:14" ht="15" customHeight="1" thickBot="1">
      <c r="B14" s="91"/>
      <c r="C14" s="102" t="s">
        <v>51</v>
      </c>
      <c r="D14" s="100"/>
      <c r="E14" s="299"/>
      <c r="F14" s="98"/>
      <c r="G14" s="98"/>
      <c r="H14" s="98"/>
      <c r="I14" s="98"/>
      <c r="J14" s="99"/>
      <c r="K14" s="99"/>
      <c r="N14" s="85"/>
    </row>
    <row r="15" spans="2:15" ht="15" customHeight="1" thickBot="1">
      <c r="B15" s="91"/>
      <c r="C15" s="102" t="s">
        <v>52</v>
      </c>
      <c r="D15" s="100"/>
      <c r="E15" s="459">
        <f>O15</f>
        <v>0</v>
      </c>
      <c r="F15" s="459"/>
      <c r="G15" s="459"/>
      <c r="H15" s="98"/>
      <c r="I15" s="98"/>
      <c r="J15" s="99"/>
      <c r="K15" s="99"/>
      <c r="N15" s="13" t="s">
        <v>53</v>
      </c>
      <c r="O15" s="86"/>
    </row>
    <row r="16" spans="2:11" ht="15" customHeight="1">
      <c r="B16" s="91"/>
      <c r="C16" s="102" t="s">
        <v>54</v>
      </c>
      <c r="D16" s="100"/>
      <c r="E16" s="299" t="s">
        <v>55</v>
      </c>
      <c r="F16" s="98"/>
      <c r="G16" s="98" t="s">
        <v>56</v>
      </c>
      <c r="H16" s="98" t="s">
        <v>57</v>
      </c>
      <c r="I16" s="91"/>
      <c r="J16" s="99"/>
      <c r="K16" s="99"/>
    </row>
    <row r="17" spans="2:11" ht="15" customHeight="1">
      <c r="B17" s="91"/>
      <c r="C17" s="102" t="s">
        <v>58</v>
      </c>
      <c r="D17" s="100"/>
      <c r="E17" s="299" t="s">
        <v>59</v>
      </c>
      <c r="F17" s="98"/>
      <c r="G17" s="98"/>
      <c r="H17" s="98" t="s">
        <v>232</v>
      </c>
      <c r="I17" s="98"/>
      <c r="J17" s="99"/>
      <c r="K17" s="99"/>
    </row>
    <row r="18" spans="2:11" ht="15" customHeight="1">
      <c r="B18" s="91"/>
      <c r="C18" s="92"/>
      <c r="D18" s="100"/>
      <c r="E18" s="103"/>
      <c r="F18" s="104" t="s">
        <v>60</v>
      </c>
      <c r="G18" s="105" t="s">
        <v>61</v>
      </c>
      <c r="J18" s="99"/>
      <c r="K18" s="99"/>
    </row>
    <row r="19" ht="10.5" customHeight="1" thickBot="1">
      <c r="E19" s="85"/>
    </row>
    <row r="20" spans="2:11" ht="25.5" customHeight="1" thickBot="1">
      <c r="B20" s="291" t="str">
        <f>'申込書'!B11</f>
        <v>13a</v>
      </c>
      <c r="C20" s="402" t="str">
        <f>'申込書'!C11</f>
        <v>IT技術者必須のサーバ技術
　3日で学ぶLinux（初級）</v>
      </c>
      <c r="D20" s="403"/>
      <c r="E20" s="17"/>
      <c r="F20" s="18" t="s">
        <v>14</v>
      </c>
      <c r="G20" s="106" t="s">
        <v>15</v>
      </c>
      <c r="H20" s="18" t="s">
        <v>16</v>
      </c>
      <c r="I20" s="18" t="s">
        <v>17</v>
      </c>
      <c r="J20" s="460" t="s">
        <v>62</v>
      </c>
      <c r="K20" s="461"/>
    </row>
    <row r="21" spans="2:11" ht="15.75" customHeight="1">
      <c r="B21" s="406"/>
      <c r="C21" s="107" t="str">
        <f>'申込書'!C12</f>
        <v>開催日</v>
      </c>
      <c r="D21" s="300" t="str">
        <f>'申込書'!D12</f>
        <v>9/7・8・9</v>
      </c>
      <c r="E21" s="23">
        <f>'申込書'!E12</f>
        <v>1</v>
      </c>
      <c r="F21" s="108">
        <f>'申込書'!F12</f>
        <v>0</v>
      </c>
      <c r="G21" s="108">
        <f>'申込書'!G12</f>
        <v>0</v>
      </c>
      <c r="H21" s="23">
        <f>'申込書'!H12</f>
        <v>0</v>
      </c>
      <c r="I21" s="23">
        <f>'申込書'!I12</f>
        <v>0</v>
      </c>
      <c r="J21" s="449">
        <f>'申込書'!J12</f>
        <v>0</v>
      </c>
      <c r="K21" s="450"/>
    </row>
    <row r="22" spans="2:11" ht="15.75" customHeight="1">
      <c r="B22" s="406"/>
      <c r="C22" s="281" t="str">
        <f>'申込書'!C13</f>
        <v>開催曜日</v>
      </c>
      <c r="D22" s="301" t="str">
        <f>'申込書'!D13</f>
        <v>（水）・（木）・（金）</v>
      </c>
      <c r="E22" s="30">
        <f>'申込書'!E13</f>
        <v>2</v>
      </c>
      <c r="F22" s="108">
        <f>'申込書'!F13</f>
        <v>0</v>
      </c>
      <c r="G22" s="108">
        <f>'申込書'!G13</f>
        <v>0</v>
      </c>
      <c r="H22" s="23">
        <f>'申込書'!H13</f>
        <v>0</v>
      </c>
      <c r="I22" s="23">
        <f>'申込書'!I13</f>
        <v>0</v>
      </c>
      <c r="J22" s="451">
        <f>'申込書'!J13</f>
        <v>0</v>
      </c>
      <c r="K22" s="452"/>
    </row>
    <row r="23" spans="2:11" ht="15.75" customHeight="1">
      <c r="B23" s="406"/>
      <c r="C23" s="281" t="str">
        <f>'申込書'!C14</f>
        <v>受講料（税別）</v>
      </c>
      <c r="D23" s="301">
        <f>'申込書'!D14</f>
        <v>78800</v>
      </c>
      <c r="E23" s="30">
        <f>'申込書'!E14</f>
        <v>3</v>
      </c>
      <c r="F23" s="108">
        <f>'申込書'!F14</f>
        <v>0</v>
      </c>
      <c r="G23" s="108">
        <f>'申込書'!G14</f>
        <v>0</v>
      </c>
      <c r="H23" s="23">
        <f>'申込書'!H14</f>
        <v>0</v>
      </c>
      <c r="I23" s="23">
        <f>'申込書'!I14</f>
        <v>0</v>
      </c>
      <c r="J23" s="451">
        <f>'申込書'!J14</f>
        <v>0</v>
      </c>
      <c r="K23" s="452"/>
    </row>
    <row r="24" spans="2:11" ht="15.75" customHeight="1">
      <c r="B24" s="406"/>
      <c r="C24" s="281" t="str">
        <f>'申込書'!C15</f>
        <v>ﾃｷｽﾄ代（税別）</v>
      </c>
      <c r="D24" s="301">
        <f>'申込書'!D15</f>
        <v>5000</v>
      </c>
      <c r="E24" s="30">
        <f>'申込書'!E15</f>
        <v>4</v>
      </c>
      <c r="F24" s="108">
        <f>'申込書'!F15</f>
        <v>0</v>
      </c>
      <c r="G24" s="108">
        <f>'申込書'!G15</f>
        <v>0</v>
      </c>
      <c r="H24" s="23">
        <f>'申込書'!H15</f>
        <v>0</v>
      </c>
      <c r="I24" s="23">
        <f>'申込書'!I15</f>
        <v>0</v>
      </c>
      <c r="J24" s="451">
        <f>'申込書'!J15</f>
        <v>0</v>
      </c>
      <c r="K24" s="452"/>
    </row>
    <row r="25" spans="2:11" ht="15.75" customHeight="1">
      <c r="B25" s="406"/>
      <c r="C25" s="281" t="str">
        <f>'申込書'!C16</f>
        <v>受講料（税込）</v>
      </c>
      <c r="D25" s="301">
        <f>'申込書'!D16</f>
        <v>85104</v>
      </c>
      <c r="E25" s="30">
        <f>'申込書'!E16</f>
        <v>5</v>
      </c>
      <c r="F25" s="108">
        <f>'申込書'!F16</f>
        <v>0</v>
      </c>
      <c r="G25" s="108">
        <f>'申込書'!G16</f>
        <v>0</v>
      </c>
      <c r="H25" s="23">
        <f>'申込書'!H16</f>
        <v>0</v>
      </c>
      <c r="I25" s="23">
        <f>'申込書'!I16</f>
        <v>0</v>
      </c>
      <c r="J25" s="451">
        <f>'申込書'!J16</f>
        <v>0</v>
      </c>
      <c r="K25" s="452"/>
    </row>
    <row r="26" spans="2:11" ht="15.75" customHeight="1" thickBot="1">
      <c r="B26" s="406"/>
      <c r="C26" s="109" t="str">
        <f>'申込書'!C17</f>
        <v>ﾃｷｽﾄ代（税込）</v>
      </c>
      <c r="D26" s="302">
        <f>'申込書'!D17</f>
        <v>5400</v>
      </c>
      <c r="E26" s="39">
        <f>'申込書'!E17</f>
        <v>6</v>
      </c>
      <c r="F26" s="110">
        <f>'申込書'!F17</f>
        <v>0</v>
      </c>
      <c r="G26" s="117">
        <f>'申込書'!G17</f>
        <v>0</v>
      </c>
      <c r="H26" s="39">
        <f>'申込書'!H17</f>
        <v>0</v>
      </c>
      <c r="I26" s="39">
        <f>'申込書'!I17</f>
        <v>0</v>
      </c>
      <c r="J26" s="453">
        <f>'申込書'!J17</f>
        <v>0</v>
      </c>
      <c r="K26" s="454"/>
    </row>
    <row r="27" spans="2:11" ht="17.25" customHeight="1" thickBot="1">
      <c r="B27" s="407"/>
      <c r="C27" s="51" t="str">
        <f>'申込書'!C18</f>
        <v>金額合計</v>
      </c>
      <c r="D27" s="44" t="str">
        <f>'申込書'!D18</f>
        <v>税別</v>
      </c>
      <c r="E27" s="45"/>
      <c r="F27" s="57"/>
      <c r="G27" s="57"/>
      <c r="H27" s="58" t="s">
        <v>28</v>
      </c>
      <c r="I27" s="111">
        <f>'申込書'!I18</f>
        <v>0</v>
      </c>
      <c r="J27" s="455">
        <f>'申込書'!J18</f>
        <v>0</v>
      </c>
      <c r="K27" s="456"/>
    </row>
    <row r="28" spans="2:11" ht="6.75" customHeight="1" thickBot="1">
      <c r="B28" s="112"/>
      <c r="C28" s="113"/>
      <c r="D28" s="114"/>
      <c r="E28" s="115"/>
      <c r="F28" s="116"/>
      <c r="G28" s="116"/>
      <c r="H28" s="116"/>
      <c r="I28" s="116"/>
      <c r="J28" s="116"/>
      <c r="K28" s="116"/>
    </row>
    <row r="29" spans="2:11" ht="37.5" customHeight="1" thickBot="1">
      <c r="B29" s="291" t="str">
        <f>'申込書'!B20</f>
        <v>14ｊ </v>
      </c>
      <c r="C29" s="402" t="str">
        <f>'申込書'!C20</f>
        <v>心理学に基づいたプロジェクト
メンバーの管理・育成法</v>
      </c>
      <c r="D29" s="403"/>
      <c r="E29" s="53"/>
      <c r="F29" s="59" t="s">
        <v>14</v>
      </c>
      <c r="G29" s="106" t="s">
        <v>63</v>
      </c>
      <c r="H29" s="59" t="s">
        <v>16</v>
      </c>
      <c r="I29" s="59" t="s">
        <v>17</v>
      </c>
      <c r="J29" s="465" t="s">
        <v>64</v>
      </c>
      <c r="K29" s="466"/>
    </row>
    <row r="30" spans="2:11" ht="15.75" customHeight="1">
      <c r="B30" s="406"/>
      <c r="C30" s="107" t="str">
        <f>'申込書'!C21</f>
        <v>開催日</v>
      </c>
      <c r="D30" s="303" t="str">
        <f>'申込書'!D21</f>
        <v>9/14・15・16</v>
      </c>
      <c r="E30" s="282">
        <f>'申込書'!E21</f>
        <v>1</v>
      </c>
      <c r="F30" s="283">
        <f>'申込書'!F21</f>
        <v>0</v>
      </c>
      <c r="G30" s="283">
        <f>'申込書'!G21</f>
        <v>0</v>
      </c>
      <c r="H30" s="282">
        <f>'申込書'!H21</f>
        <v>0</v>
      </c>
      <c r="I30" s="282">
        <f>'申込書'!I21</f>
        <v>0</v>
      </c>
      <c r="J30" s="467">
        <f>'申込書'!J21</f>
        <v>0</v>
      </c>
      <c r="K30" s="468"/>
    </row>
    <row r="31" spans="2:11" ht="15" customHeight="1">
      <c r="B31" s="406"/>
      <c r="C31" s="281" t="str">
        <f>'申込書'!C22</f>
        <v>開催曜日</v>
      </c>
      <c r="D31" s="304" t="str">
        <f>'申込書'!D22</f>
        <v>（水）・（木）・（金）</v>
      </c>
      <c r="E31" s="30">
        <f>'申込書'!E22</f>
        <v>2</v>
      </c>
      <c r="F31" s="284">
        <f>'申込書'!F22</f>
        <v>0</v>
      </c>
      <c r="G31" s="284">
        <f>'申込書'!G22</f>
        <v>0</v>
      </c>
      <c r="H31" s="30">
        <f>'申込書'!H22</f>
        <v>0</v>
      </c>
      <c r="I31" s="30">
        <f>'申込書'!I22</f>
        <v>0</v>
      </c>
      <c r="J31" s="469">
        <f>'申込書'!J22</f>
        <v>0</v>
      </c>
      <c r="K31" s="470"/>
    </row>
    <row r="32" spans="2:11" ht="15" customHeight="1">
      <c r="B32" s="406"/>
      <c r="C32" s="281" t="str">
        <f>'申込書'!C23</f>
        <v>受講料（税別）</v>
      </c>
      <c r="D32" s="305">
        <f>'申込書'!D23</f>
        <v>78800</v>
      </c>
      <c r="E32" s="30">
        <f>'申込書'!E23</f>
        <v>3</v>
      </c>
      <c r="F32" s="284">
        <f>'申込書'!F23</f>
        <v>0</v>
      </c>
      <c r="G32" s="284">
        <f>'申込書'!G23</f>
        <v>0</v>
      </c>
      <c r="H32" s="30">
        <f>'申込書'!H23</f>
        <v>0</v>
      </c>
      <c r="I32" s="30">
        <f>'申込書'!I23</f>
        <v>0</v>
      </c>
      <c r="J32" s="469">
        <f>'申込書'!J23</f>
        <v>0</v>
      </c>
      <c r="K32" s="470"/>
    </row>
    <row r="33" spans="2:11" ht="15" customHeight="1">
      <c r="B33" s="406"/>
      <c r="C33" s="281" t="str">
        <f>'申込書'!C24</f>
        <v>ﾃｷｽﾄ代（税別）</v>
      </c>
      <c r="D33" s="305">
        <f>'申込書'!D24</f>
        <v>5000</v>
      </c>
      <c r="E33" s="30">
        <f>'申込書'!E24</f>
        <v>4</v>
      </c>
      <c r="F33" s="284">
        <f>'申込書'!F24</f>
        <v>0</v>
      </c>
      <c r="G33" s="284">
        <f>'申込書'!G24</f>
        <v>0</v>
      </c>
      <c r="H33" s="30">
        <f>'申込書'!H24</f>
        <v>0</v>
      </c>
      <c r="I33" s="30">
        <f>'申込書'!I24</f>
        <v>0</v>
      </c>
      <c r="J33" s="469">
        <f>'申込書'!J24</f>
        <v>0</v>
      </c>
      <c r="K33" s="470"/>
    </row>
    <row r="34" spans="2:11" ht="15" customHeight="1">
      <c r="B34" s="406"/>
      <c r="C34" s="281" t="str">
        <f>'申込書'!C25</f>
        <v>受講料（税込）</v>
      </c>
      <c r="D34" s="305">
        <f>'申込書'!D25</f>
        <v>85104</v>
      </c>
      <c r="E34" s="30">
        <f>'申込書'!E25</f>
        <v>5</v>
      </c>
      <c r="F34" s="284">
        <f>'申込書'!F25</f>
        <v>0</v>
      </c>
      <c r="G34" s="284">
        <f>'申込書'!G25</f>
        <v>0</v>
      </c>
      <c r="H34" s="30">
        <f>'申込書'!H25</f>
        <v>0</v>
      </c>
      <c r="I34" s="30">
        <f>'申込書'!I25</f>
        <v>0</v>
      </c>
      <c r="J34" s="469">
        <f>'申込書'!J25</f>
        <v>0</v>
      </c>
      <c r="K34" s="470"/>
    </row>
    <row r="35" spans="2:11" ht="15" customHeight="1" thickBot="1">
      <c r="B35" s="406"/>
      <c r="C35" s="285" t="str">
        <f>'申込書'!C26</f>
        <v>ﾃｷｽﾄ代（税込）</v>
      </c>
      <c r="D35" s="306">
        <f>'申込書'!D26</f>
        <v>5400</v>
      </c>
      <c r="E35" s="39">
        <f>'申込書'!E26</f>
        <v>6</v>
      </c>
      <c r="F35" s="117">
        <f>'申込書'!F26</f>
        <v>0</v>
      </c>
      <c r="G35" s="117">
        <f>'申込書'!G26</f>
        <v>0</v>
      </c>
      <c r="H35" s="39">
        <f>'申込書'!H26</f>
        <v>0</v>
      </c>
      <c r="I35" s="39">
        <f>'申込書'!I26</f>
        <v>0</v>
      </c>
      <c r="J35" s="471">
        <f>'申込書'!J26</f>
        <v>0</v>
      </c>
      <c r="K35" s="472"/>
    </row>
    <row r="36" spans="2:11" ht="19.5" customHeight="1" thickBot="1">
      <c r="B36" s="407"/>
      <c r="C36" s="51" t="str">
        <f>'申込書'!C27</f>
        <v>金額合計</v>
      </c>
      <c r="D36" s="44" t="str">
        <f>'申込書'!D27</f>
        <v>税別</v>
      </c>
      <c r="E36" s="45"/>
      <c r="F36" s="57"/>
      <c r="G36" s="57"/>
      <c r="H36" s="58" t="str">
        <f>'申込書'!H27</f>
        <v>人数</v>
      </c>
      <c r="I36" s="111">
        <f>'申込書'!I27</f>
        <v>0</v>
      </c>
      <c r="J36" s="455">
        <f>'申込書'!J27</f>
        <v>0</v>
      </c>
      <c r="K36" s="456"/>
    </row>
    <row r="37" spans="2:11" ht="6.75" customHeight="1" thickBot="1">
      <c r="B37" s="50"/>
      <c r="C37" s="118"/>
      <c r="D37" s="119"/>
      <c r="E37" s="120"/>
      <c r="F37" s="121"/>
      <c r="G37" s="121"/>
      <c r="H37" s="121"/>
      <c r="I37" s="121"/>
      <c r="J37" s="121"/>
      <c r="K37" s="121"/>
    </row>
    <row r="38" spans="2:11" ht="35.25" customHeight="1" thickBot="1">
      <c r="B38" s="391" t="str">
        <f>'申込書'!B29</f>
        <v>15ｓ</v>
      </c>
      <c r="C38" s="402" t="str">
        <f>'申込書'!C29</f>
        <v>ＩＴ技術者のための社外・社内交渉をＷｉｎ-Ｗｉｎにするための
ネゴシエーション</v>
      </c>
      <c r="D38" s="403"/>
      <c r="E38" s="53"/>
      <c r="F38" s="59" t="str">
        <f>'申込書'!F29</f>
        <v>氏　　名</v>
      </c>
      <c r="G38" s="106" t="str">
        <f>'申込書'!G29</f>
        <v>フリガナ</v>
      </c>
      <c r="H38" s="59" t="str">
        <f>'申込書'!H29</f>
        <v>男女</v>
      </c>
      <c r="I38" s="59" t="str">
        <f>'申込書'!I29</f>
        <v>年齢</v>
      </c>
      <c r="J38" s="465" t="str">
        <f>'申込書'!J29</f>
        <v>メールアドレス</v>
      </c>
      <c r="K38" s="466"/>
    </row>
    <row r="39" spans="2:11" ht="15.75" customHeight="1">
      <c r="B39" s="419">
        <f>'申込書'!B30</f>
        <v>0</v>
      </c>
      <c r="C39" s="107" t="str">
        <f>'申込書'!C30</f>
        <v>開催日</v>
      </c>
      <c r="D39" s="303" t="str">
        <f>'申込書'!D30</f>
        <v>9/28・29・30</v>
      </c>
      <c r="E39" s="282">
        <f>'申込書'!E30</f>
        <v>1</v>
      </c>
      <c r="F39" s="283">
        <f>'申込書'!F30</f>
        <v>0</v>
      </c>
      <c r="G39" s="283">
        <f>'申込書'!G30</f>
        <v>0</v>
      </c>
      <c r="H39" s="282">
        <f>'申込書'!H30</f>
        <v>0</v>
      </c>
      <c r="I39" s="282">
        <f>'申込書'!I30</f>
        <v>0</v>
      </c>
      <c r="J39" s="467">
        <f>'申込書'!J30</f>
        <v>0</v>
      </c>
      <c r="K39" s="468"/>
    </row>
    <row r="40" spans="2:11" ht="15.75" customHeight="1">
      <c r="B40" s="419"/>
      <c r="C40" s="281" t="str">
        <f>'申込書'!C31</f>
        <v>開催曜日</v>
      </c>
      <c r="D40" s="304" t="str">
        <f>'申込書'!D31</f>
        <v>（水）・（木）・（金）</v>
      </c>
      <c r="E40" s="30">
        <f>'申込書'!E31</f>
        <v>2</v>
      </c>
      <c r="F40" s="284">
        <f>'申込書'!F31</f>
        <v>0</v>
      </c>
      <c r="G40" s="284">
        <f>'申込書'!G31</f>
        <v>0</v>
      </c>
      <c r="H40" s="30">
        <f>'申込書'!H31</f>
        <v>0</v>
      </c>
      <c r="I40" s="30">
        <f>'申込書'!I31</f>
        <v>0</v>
      </c>
      <c r="J40" s="469">
        <f>'申込書'!J31</f>
        <v>0</v>
      </c>
      <c r="K40" s="470"/>
    </row>
    <row r="41" spans="2:11" ht="15.75" customHeight="1">
      <c r="B41" s="419"/>
      <c r="C41" s="281" t="str">
        <f>'申込書'!C32</f>
        <v>受講料（税別）</v>
      </c>
      <c r="D41" s="305">
        <f>'申込書'!D32</f>
        <v>78800</v>
      </c>
      <c r="E41" s="30">
        <f>'申込書'!E32</f>
        <v>3</v>
      </c>
      <c r="F41" s="284">
        <f>'申込書'!F32</f>
        <v>0</v>
      </c>
      <c r="G41" s="284">
        <f>'申込書'!G32</f>
        <v>0</v>
      </c>
      <c r="H41" s="30">
        <f>'申込書'!H32</f>
        <v>0</v>
      </c>
      <c r="I41" s="30">
        <f>'申込書'!I32</f>
        <v>0</v>
      </c>
      <c r="J41" s="469">
        <f>'申込書'!J32</f>
        <v>0</v>
      </c>
      <c r="K41" s="470"/>
    </row>
    <row r="42" spans="2:11" ht="15.75" customHeight="1">
      <c r="B42" s="419"/>
      <c r="C42" s="281" t="str">
        <f>'申込書'!C33</f>
        <v>ﾃｷｽﾄ代（税別）</v>
      </c>
      <c r="D42" s="305">
        <f>'申込書'!D33</f>
        <v>5000</v>
      </c>
      <c r="E42" s="30">
        <f>'申込書'!E33</f>
        <v>4</v>
      </c>
      <c r="F42" s="284">
        <f>'申込書'!F33</f>
        <v>0</v>
      </c>
      <c r="G42" s="284">
        <f>'申込書'!G33</f>
        <v>0</v>
      </c>
      <c r="H42" s="30">
        <f>'申込書'!H33</f>
        <v>0</v>
      </c>
      <c r="I42" s="30">
        <f>'申込書'!I33</f>
        <v>0</v>
      </c>
      <c r="J42" s="469">
        <f>'申込書'!J33</f>
        <v>0</v>
      </c>
      <c r="K42" s="470"/>
    </row>
    <row r="43" spans="2:11" ht="15.75" customHeight="1">
      <c r="B43" s="419"/>
      <c r="C43" s="281" t="str">
        <f>'申込書'!C34</f>
        <v>受講料（税込）</v>
      </c>
      <c r="D43" s="305">
        <f>'申込書'!D34</f>
        <v>85104</v>
      </c>
      <c r="E43" s="30">
        <f>'申込書'!E34</f>
        <v>5</v>
      </c>
      <c r="F43" s="284">
        <f>'申込書'!F34</f>
        <v>0</v>
      </c>
      <c r="G43" s="284">
        <f>'申込書'!G34</f>
        <v>0</v>
      </c>
      <c r="H43" s="30">
        <f>'申込書'!H34</f>
        <v>0</v>
      </c>
      <c r="I43" s="30">
        <f>'申込書'!I34</f>
        <v>0</v>
      </c>
      <c r="J43" s="469">
        <f>'申込書'!J34</f>
        <v>0</v>
      </c>
      <c r="K43" s="470"/>
    </row>
    <row r="44" spans="2:11" ht="15.75" customHeight="1" thickBot="1">
      <c r="B44" s="419"/>
      <c r="C44" s="285" t="str">
        <f>'申込書'!C35</f>
        <v>ﾃｷｽﾄ代（税込）</v>
      </c>
      <c r="D44" s="306">
        <f>'申込書'!D35</f>
        <v>5400</v>
      </c>
      <c r="E44" s="39">
        <f>'申込書'!E35</f>
        <v>6</v>
      </c>
      <c r="F44" s="117">
        <f>'申込書'!F35</f>
        <v>0</v>
      </c>
      <c r="G44" s="117">
        <f>'申込書'!G35</f>
        <v>0</v>
      </c>
      <c r="H44" s="39">
        <f>'申込書'!H35</f>
        <v>0</v>
      </c>
      <c r="I44" s="39">
        <f>'申込書'!I35</f>
        <v>0</v>
      </c>
      <c r="J44" s="471">
        <f>'申込書'!J35</f>
        <v>0</v>
      </c>
      <c r="K44" s="472"/>
    </row>
    <row r="45" spans="2:11" ht="19.5" customHeight="1" thickBot="1">
      <c r="B45" s="420"/>
      <c r="C45" s="51" t="str">
        <f>'申込書'!C36</f>
        <v>金額合計</v>
      </c>
      <c r="D45" s="44" t="str">
        <f>'申込書'!D36</f>
        <v>税別</v>
      </c>
      <c r="E45" s="45"/>
      <c r="F45" s="57"/>
      <c r="G45" s="57"/>
      <c r="H45" s="58" t="str">
        <f>'申込書'!H36</f>
        <v>人数</v>
      </c>
      <c r="I45" s="111">
        <f>'申込書'!I36</f>
        <v>0</v>
      </c>
      <c r="J45" s="455">
        <f>'申込書'!J36</f>
        <v>0</v>
      </c>
      <c r="K45" s="456"/>
    </row>
    <row r="46" ht="4.5" customHeight="1"/>
  </sheetData>
  <sheetProtection/>
  <protectedRanges>
    <protectedRange sqref="O2 O4 O15 E15:G15" name="範囲1"/>
  </protectedRanges>
  <mergeCells count="47">
    <mergeCell ref="B30:B36"/>
    <mergeCell ref="J34:K34"/>
    <mergeCell ref="J35:K35"/>
    <mergeCell ref="J36:K36"/>
    <mergeCell ref="C38:D38"/>
    <mergeCell ref="J38:K38"/>
    <mergeCell ref="J30:K30"/>
    <mergeCell ref="J31:K31"/>
    <mergeCell ref="J32:K32"/>
    <mergeCell ref="J33:K33"/>
    <mergeCell ref="B39:B45"/>
    <mergeCell ref="J39:K39"/>
    <mergeCell ref="J40:K40"/>
    <mergeCell ref="J41:K41"/>
    <mergeCell ref="J42:K42"/>
    <mergeCell ref="J43:K43"/>
    <mergeCell ref="J44:K44"/>
    <mergeCell ref="J45:K45"/>
    <mergeCell ref="C8:D8"/>
    <mergeCell ref="E15:G15"/>
    <mergeCell ref="C20:D20"/>
    <mergeCell ref="J20:K20"/>
    <mergeCell ref="E8:K8"/>
    <mergeCell ref="C29:D29"/>
    <mergeCell ref="J29:K29"/>
    <mergeCell ref="B21:B27"/>
    <mergeCell ref="J21:K21"/>
    <mergeCell ref="J22:K22"/>
    <mergeCell ref="J23:K23"/>
    <mergeCell ref="J24:K24"/>
    <mergeCell ref="J25:K25"/>
    <mergeCell ref="J26:K26"/>
    <mergeCell ref="J27:K27"/>
    <mergeCell ref="C5:D5"/>
    <mergeCell ref="C6:D6"/>
    <mergeCell ref="G6:H6"/>
    <mergeCell ref="C7:D7"/>
    <mergeCell ref="J7:K7"/>
    <mergeCell ref="E5:K5"/>
    <mergeCell ref="E6:F6"/>
    <mergeCell ref="E7:H7"/>
    <mergeCell ref="B1:K1"/>
    <mergeCell ref="C2:D2"/>
    <mergeCell ref="C3:D3"/>
    <mergeCell ref="C4:D4"/>
    <mergeCell ref="G4:K4"/>
    <mergeCell ref="E3:I3"/>
  </mergeCells>
  <hyperlinks>
    <hyperlink ref="E8" r:id="rId1" display="komori@nagasaki-om.co.jp"/>
    <hyperlink ref="B20" location="'13a'!A1" display="'13a'!A1"/>
    <hyperlink ref="B29" location="'14j'!A1" display="'14j'!A1"/>
    <hyperlink ref="B38" location="'15s'!A1" display="'15s'!A1"/>
  </hyperlinks>
  <printOptions/>
  <pageMargins left="0.7" right="0.7" top="0.75" bottom="0.75" header="0.3" footer="0.3"/>
  <pageSetup horizontalDpi="600" verticalDpi="600" orientation="portrait" paperSize="9" scale="80" r:id="rId2"/>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theme="7" tint="0.39998000860214233"/>
  </sheetPr>
  <dimension ref="A1:J39"/>
  <sheetViews>
    <sheetView view="pageBreakPreview" zoomScale="115" zoomScaleSheetLayoutView="115" zoomScalePageLayoutView="0" workbookViewId="0" topLeftCell="A1">
      <selection activeCell="BA9" sqref="BA9"/>
    </sheetView>
  </sheetViews>
  <sheetFormatPr defaultColWidth="8.796875" defaultRowHeight="18.75" outlineLevelCol="1"/>
  <cols>
    <col min="1" max="1" width="2.09765625" style="307" customWidth="1"/>
    <col min="2" max="2" width="20.796875" style="307" customWidth="1"/>
    <col min="3" max="3" width="7.296875" style="307" customWidth="1"/>
    <col min="4" max="4" width="37.296875" style="307" customWidth="1"/>
    <col min="5" max="5" width="1.69921875" style="307" customWidth="1"/>
    <col min="6" max="7" width="8.69921875" style="307" customWidth="1"/>
    <col min="8" max="46" width="0" style="307" hidden="1" customWidth="1" outlineLevel="1"/>
    <col min="47" max="47" width="8.69921875" style="307" customWidth="1" collapsed="1"/>
    <col min="48" max="16384" width="8.69921875" style="307" customWidth="1"/>
  </cols>
  <sheetData>
    <row r="1" ht="6.75" customHeight="1">
      <c r="C1" s="308"/>
    </row>
    <row r="2" spans="2:10" ht="33" customHeight="1">
      <c r="B2" s="473" t="s">
        <v>113</v>
      </c>
      <c r="C2" s="473"/>
      <c r="D2" s="473"/>
      <c r="E2" s="309"/>
      <c r="J2" s="307" t="s">
        <v>114</v>
      </c>
    </row>
    <row r="3" spans="3:10" ht="16.5" customHeight="1">
      <c r="C3" s="308"/>
      <c r="J3" s="307" t="s">
        <v>115</v>
      </c>
    </row>
    <row r="4" spans="1:3" ht="12.75">
      <c r="A4" s="310" t="s">
        <v>116</v>
      </c>
      <c r="C4" s="308"/>
    </row>
    <row r="5" spans="2:3" ht="12.75">
      <c r="B5" s="311" t="s">
        <v>117</v>
      </c>
      <c r="C5" s="312" t="s">
        <v>118</v>
      </c>
    </row>
    <row r="6" spans="2:3" ht="12.75">
      <c r="B6" s="313" t="s">
        <v>119</v>
      </c>
      <c r="C6" s="313" t="s">
        <v>120</v>
      </c>
    </row>
    <row r="7" spans="2:3" ht="12.75">
      <c r="B7" s="313"/>
      <c r="C7" s="313" t="s">
        <v>121</v>
      </c>
    </row>
    <row r="8" spans="2:10" ht="12.75">
      <c r="B8" s="313" t="s">
        <v>122</v>
      </c>
      <c r="C8" s="314" t="s">
        <v>123</v>
      </c>
      <c r="J8" s="307" t="s">
        <v>124</v>
      </c>
    </row>
    <row r="9" spans="2:10" ht="12.75">
      <c r="B9" s="313" t="s">
        <v>125</v>
      </c>
      <c r="C9" s="307" t="s">
        <v>126</v>
      </c>
      <c r="J9" s="307" t="s">
        <v>127</v>
      </c>
    </row>
    <row r="10" spans="2:3" ht="12.75">
      <c r="B10" s="313" t="s">
        <v>128</v>
      </c>
      <c r="C10" s="309" t="s">
        <v>129</v>
      </c>
    </row>
    <row r="11" spans="2:3" ht="12.75">
      <c r="B11" s="313" t="s">
        <v>130</v>
      </c>
      <c r="C11" s="315" t="s">
        <v>131</v>
      </c>
    </row>
    <row r="12" spans="2:3" ht="12.75">
      <c r="B12" s="313" t="s">
        <v>132</v>
      </c>
      <c r="C12" s="315" t="s">
        <v>133</v>
      </c>
    </row>
    <row r="13" ht="6.75" customHeight="1">
      <c r="D13" s="309"/>
    </row>
    <row r="14" ht="6.75" customHeight="1">
      <c r="C14" s="308"/>
    </row>
    <row r="15" spans="1:3" ht="12.75">
      <c r="A15" s="310" t="s">
        <v>134</v>
      </c>
      <c r="C15" s="308"/>
    </row>
    <row r="16" spans="2:4" ht="15.75" customHeight="1">
      <c r="B16" s="474" t="s">
        <v>135</v>
      </c>
      <c r="C16" s="475"/>
      <c r="D16" s="475"/>
    </row>
    <row r="17" spans="2:4" ht="6" customHeight="1">
      <c r="B17" s="316"/>
      <c r="C17" s="317"/>
      <c r="D17" s="316"/>
    </row>
    <row r="18" spans="1:3" ht="12.75">
      <c r="A18" s="310" t="s">
        <v>136</v>
      </c>
      <c r="C18" s="308"/>
    </row>
    <row r="19" spans="2:4" ht="10.5" customHeight="1">
      <c r="B19" s="476" t="s">
        <v>137</v>
      </c>
      <c r="C19" s="477"/>
      <c r="D19" s="477"/>
    </row>
    <row r="20" spans="2:4" ht="10.5" customHeight="1">
      <c r="B20" s="477"/>
      <c r="C20" s="477"/>
      <c r="D20" s="477"/>
    </row>
    <row r="21" spans="2:4" ht="10.5" customHeight="1">
      <c r="B21" s="477"/>
      <c r="C21" s="477"/>
      <c r="D21" s="477"/>
    </row>
    <row r="22" ht="6.75" customHeight="1">
      <c r="C22" s="308"/>
    </row>
    <row r="23" spans="1:3" ht="12.75">
      <c r="A23" s="310" t="s">
        <v>138</v>
      </c>
      <c r="C23" s="318" t="s">
        <v>139</v>
      </c>
    </row>
    <row r="24" ht="6" customHeight="1" thickBot="1">
      <c r="C24" s="308"/>
    </row>
    <row r="25" spans="2:4" ht="16.5" customHeight="1">
      <c r="B25" s="319" t="s">
        <v>140</v>
      </c>
      <c r="C25" s="320" t="s">
        <v>141</v>
      </c>
      <c r="D25" s="321" t="s">
        <v>142</v>
      </c>
    </row>
    <row r="26" spans="2:4" ht="18.75" customHeight="1">
      <c r="B26" s="322" t="s">
        <v>143</v>
      </c>
      <c r="C26" s="323">
        <v>1.5</v>
      </c>
      <c r="D26" s="324" t="s">
        <v>144</v>
      </c>
    </row>
    <row r="27" spans="2:4" ht="19.5" customHeight="1">
      <c r="B27" s="325" t="s">
        <v>145</v>
      </c>
      <c r="C27" s="323">
        <v>2.5</v>
      </c>
      <c r="D27" s="324" t="s">
        <v>146</v>
      </c>
    </row>
    <row r="28" spans="2:4" ht="47.25" customHeight="1">
      <c r="B28" s="326" t="s">
        <v>147</v>
      </c>
      <c r="C28" s="323">
        <v>3</v>
      </c>
      <c r="D28" s="327" t="s">
        <v>148</v>
      </c>
    </row>
    <row r="29" spans="2:4" ht="30" customHeight="1">
      <c r="B29" s="326" t="s">
        <v>149</v>
      </c>
      <c r="C29" s="323">
        <v>3</v>
      </c>
      <c r="D29" s="327" t="s">
        <v>150</v>
      </c>
    </row>
    <row r="30" spans="2:4" ht="18" customHeight="1">
      <c r="B30" s="326" t="s">
        <v>151</v>
      </c>
      <c r="C30" s="323">
        <v>3</v>
      </c>
      <c r="D30" s="327" t="s">
        <v>152</v>
      </c>
    </row>
    <row r="31" spans="2:4" ht="32.25" customHeight="1">
      <c r="B31" s="328" t="s">
        <v>153</v>
      </c>
      <c r="C31" s="329">
        <v>3</v>
      </c>
      <c r="D31" s="330" t="s">
        <v>154</v>
      </c>
    </row>
    <row r="32" spans="2:4" ht="21.75" customHeight="1">
      <c r="B32" s="331" t="s">
        <v>155</v>
      </c>
      <c r="C32" s="332">
        <v>2.5</v>
      </c>
      <c r="D32" s="330" t="s">
        <v>156</v>
      </c>
    </row>
    <row r="33" spans="2:4" ht="18.75" customHeight="1">
      <c r="B33" s="328" t="s">
        <v>157</v>
      </c>
      <c r="C33" s="329">
        <v>2.5</v>
      </c>
      <c r="D33" s="330" t="s">
        <v>158</v>
      </c>
    </row>
    <row r="34" spans="2:4" ht="18" customHeight="1" thickBot="1">
      <c r="B34" s="333" t="s">
        <v>159</v>
      </c>
      <c r="C34" s="334">
        <f>SUM(C26:C33)</f>
        <v>21</v>
      </c>
      <c r="D34" s="335"/>
    </row>
    <row r="35" ht="12.75" customHeight="1">
      <c r="C35" s="308"/>
    </row>
    <row r="36" spans="1:3" ht="12.75">
      <c r="A36" s="310" t="s">
        <v>160</v>
      </c>
      <c r="C36" s="308"/>
    </row>
    <row r="37" spans="2:4" ht="59.25" customHeight="1">
      <c r="B37" s="478" t="s">
        <v>161</v>
      </c>
      <c r="C37" s="479"/>
      <c r="D37" s="479"/>
    </row>
    <row r="38" ht="12.75">
      <c r="A38" s="336" t="s">
        <v>162</v>
      </c>
    </row>
    <row r="39" spans="2:4" ht="80.25" customHeight="1">
      <c r="B39" s="480" t="s">
        <v>163</v>
      </c>
      <c r="C39" s="480"/>
      <c r="D39" s="480"/>
    </row>
  </sheetData>
  <sheetProtection/>
  <mergeCells count="5">
    <mergeCell ref="B2:D2"/>
    <mergeCell ref="B16:D16"/>
    <mergeCell ref="B19:D21"/>
    <mergeCell ref="B37:D37"/>
    <mergeCell ref="B39:D39"/>
  </mergeCells>
  <printOptions/>
  <pageMargins left="0.984251968503937" right="0.1968503937007874" top="0.7874015748031497" bottom="0.3937007874015748" header="0.31496062992125984" footer="0.31496062992125984"/>
  <pageSetup horizontalDpi="300" verticalDpi="300" orientation="portrait" paperSize="9" scale="95" r:id="rId1"/>
  <headerFooter alignWithMargins="0">
    <oddHeader>&amp;R&amp;P
</oddHeader>
    <oddFooter>&amp;C講座  &amp;A　 &amp;P/&amp;N</oddFooter>
  </headerFooter>
</worksheet>
</file>

<file path=xl/worksheets/sheet4.xml><?xml version="1.0" encoding="utf-8"?>
<worksheet xmlns="http://schemas.openxmlformats.org/spreadsheetml/2006/main" xmlns:r="http://schemas.openxmlformats.org/officeDocument/2006/relationships">
  <sheetPr>
    <tabColor theme="4" tint="0.39998000860214233"/>
  </sheetPr>
  <dimension ref="A2:IV99"/>
  <sheetViews>
    <sheetView view="pageBreakPreview" zoomScale="115" zoomScaleSheetLayoutView="115" zoomScalePageLayoutView="0" workbookViewId="0" topLeftCell="A1">
      <selection activeCell="G1" sqref="G1:AX16384"/>
    </sheetView>
  </sheetViews>
  <sheetFormatPr defaultColWidth="6.59765625" defaultRowHeight="18.75" outlineLevelCol="1"/>
  <cols>
    <col min="1" max="1" width="2.19921875" style="337" customWidth="1"/>
    <col min="2" max="2" width="20.796875" style="337" customWidth="1"/>
    <col min="3" max="3" width="7.296875" style="338" customWidth="1"/>
    <col min="4" max="4" width="37.296875" style="337" customWidth="1"/>
    <col min="5" max="5" width="1.59765625" style="337" customWidth="1"/>
    <col min="6" max="6" width="6.59765625" style="337" customWidth="1"/>
    <col min="7" max="50" width="0" style="337" hidden="1" customWidth="1" outlineLevel="1"/>
    <col min="51" max="51" width="6.59765625" style="337" customWidth="1" collapsed="1"/>
    <col min="52" max="16384" width="6.59765625" style="337" customWidth="1"/>
  </cols>
  <sheetData>
    <row r="1" ht="9" customHeight="1"/>
    <row r="2" spans="2:12" ht="42" customHeight="1">
      <c r="B2" s="483" t="s">
        <v>164</v>
      </c>
      <c r="C2" s="484"/>
      <c r="D2" s="484"/>
      <c r="K2" s="337" t="s">
        <v>165</v>
      </c>
      <c r="L2" s="337" t="s">
        <v>166</v>
      </c>
    </row>
    <row r="3" ht="5.25" customHeight="1"/>
    <row r="4" spans="1:3" s="313" customFormat="1" ht="12.75">
      <c r="A4" s="339" t="s">
        <v>116</v>
      </c>
      <c r="C4" s="340"/>
    </row>
    <row r="5" spans="2:4" s="313" customFormat="1" ht="12.75">
      <c r="B5" s="311" t="s">
        <v>117</v>
      </c>
      <c r="C5" s="312" t="s">
        <v>167</v>
      </c>
      <c r="D5" s="307"/>
    </row>
    <row r="6" spans="2:4" s="313" customFormat="1" ht="12.75">
      <c r="B6" s="313" t="s">
        <v>119</v>
      </c>
      <c r="C6" s="313" t="s">
        <v>120</v>
      </c>
      <c r="D6" s="307"/>
    </row>
    <row r="7" spans="3:4" s="313" customFormat="1" ht="12.75">
      <c r="C7" s="313" t="s">
        <v>121</v>
      </c>
      <c r="D7" s="307"/>
    </row>
    <row r="8" spans="2:3" s="313" customFormat="1" ht="15.75">
      <c r="B8" s="313" t="s">
        <v>122</v>
      </c>
      <c r="C8" s="341" t="s">
        <v>168</v>
      </c>
    </row>
    <row r="9" spans="2:12" s="313" customFormat="1" ht="12.75">
      <c r="B9" s="313" t="s">
        <v>125</v>
      </c>
      <c r="C9" s="313" t="s">
        <v>169</v>
      </c>
      <c r="D9" s="307"/>
      <c r="L9" s="313" t="s">
        <v>170</v>
      </c>
    </row>
    <row r="10" spans="2:12" s="313" customFormat="1" ht="12.75">
      <c r="B10" s="313" t="s">
        <v>128</v>
      </c>
      <c r="C10" s="309" t="s">
        <v>129</v>
      </c>
      <c r="L10" s="313" t="s">
        <v>127</v>
      </c>
    </row>
    <row r="11" spans="2:3" s="313" customFormat="1" ht="12.75">
      <c r="B11" s="313" t="s">
        <v>130</v>
      </c>
      <c r="C11" s="315" t="s">
        <v>131</v>
      </c>
    </row>
    <row r="12" spans="2:3" s="313" customFormat="1" ht="12.75">
      <c r="B12" s="313" t="s">
        <v>132</v>
      </c>
      <c r="C12" s="315" t="s">
        <v>133</v>
      </c>
    </row>
    <row r="13" spans="2:4" ht="8.25" customHeight="1">
      <c r="B13" s="485"/>
      <c r="C13" s="485"/>
      <c r="D13" s="485"/>
    </row>
    <row r="14" spans="1:4" ht="12.75">
      <c r="A14" s="342" t="s">
        <v>134</v>
      </c>
      <c r="C14" s="343"/>
      <c r="D14" s="343"/>
    </row>
    <row r="15" spans="1:4" ht="6.75" customHeight="1">
      <c r="A15" s="342"/>
      <c r="B15" s="486" t="s">
        <v>171</v>
      </c>
      <c r="C15" s="486"/>
      <c r="D15" s="486"/>
    </row>
    <row r="16" spans="1:4" ht="6.75" customHeight="1">
      <c r="A16" s="342"/>
      <c r="B16" s="486"/>
      <c r="C16" s="486"/>
      <c r="D16" s="486"/>
    </row>
    <row r="17" spans="2:4" ht="6.75" customHeight="1">
      <c r="B17" s="486"/>
      <c r="C17" s="486"/>
      <c r="D17" s="486"/>
    </row>
    <row r="18" spans="2:256" ht="6.75" customHeight="1">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42"/>
      <c r="BO18" s="342"/>
      <c r="BP18" s="342"/>
      <c r="BQ18" s="342"/>
      <c r="BR18" s="342"/>
      <c r="BS18" s="342"/>
      <c r="BT18" s="342"/>
      <c r="BU18" s="342"/>
      <c r="BV18" s="342"/>
      <c r="BW18" s="342"/>
      <c r="BX18" s="342"/>
      <c r="BY18" s="342"/>
      <c r="BZ18" s="342"/>
      <c r="CA18" s="342"/>
      <c r="CB18" s="342"/>
      <c r="CC18" s="342"/>
      <c r="CD18" s="342"/>
      <c r="CE18" s="342"/>
      <c r="CF18" s="342"/>
      <c r="CG18" s="342"/>
      <c r="CH18" s="342"/>
      <c r="CI18" s="342"/>
      <c r="CJ18" s="342"/>
      <c r="CK18" s="342"/>
      <c r="CL18" s="342"/>
      <c r="CM18" s="342"/>
      <c r="CN18" s="342"/>
      <c r="CO18" s="342"/>
      <c r="CP18" s="342"/>
      <c r="CQ18" s="342"/>
      <c r="CR18" s="342"/>
      <c r="CS18" s="342"/>
      <c r="CT18" s="342"/>
      <c r="CU18" s="342"/>
      <c r="CV18" s="342"/>
      <c r="CW18" s="342"/>
      <c r="CX18" s="342"/>
      <c r="CY18" s="342"/>
      <c r="CZ18" s="342"/>
      <c r="DA18" s="342"/>
      <c r="DB18" s="342"/>
      <c r="DC18" s="342"/>
      <c r="DD18" s="342"/>
      <c r="DE18" s="342"/>
      <c r="DF18" s="342"/>
      <c r="DG18" s="342"/>
      <c r="DH18" s="342"/>
      <c r="DI18" s="342"/>
      <c r="DJ18" s="342"/>
      <c r="DK18" s="342"/>
      <c r="DL18" s="342"/>
      <c r="DM18" s="342"/>
      <c r="DN18" s="342"/>
      <c r="DO18" s="342"/>
      <c r="DP18" s="342"/>
      <c r="DQ18" s="342"/>
      <c r="DR18" s="342"/>
      <c r="DS18" s="342"/>
      <c r="DT18" s="342"/>
      <c r="DU18" s="342"/>
      <c r="DV18" s="342"/>
      <c r="DW18" s="342"/>
      <c r="DX18" s="342"/>
      <c r="DY18" s="342"/>
      <c r="DZ18" s="342"/>
      <c r="EA18" s="342"/>
      <c r="EB18" s="342"/>
      <c r="EC18" s="342"/>
      <c r="ED18" s="342"/>
      <c r="EE18" s="342"/>
      <c r="EF18" s="342"/>
      <c r="EG18" s="342"/>
      <c r="EH18" s="342"/>
      <c r="EI18" s="342"/>
      <c r="EJ18" s="342"/>
      <c r="EK18" s="342"/>
      <c r="EL18" s="342"/>
      <c r="EM18" s="342"/>
      <c r="EN18" s="342"/>
      <c r="EO18" s="342"/>
      <c r="EP18" s="342"/>
      <c r="EQ18" s="342"/>
      <c r="ER18" s="342"/>
      <c r="ES18" s="342"/>
      <c r="ET18" s="342"/>
      <c r="EU18" s="342"/>
      <c r="EV18" s="342"/>
      <c r="EW18" s="342"/>
      <c r="EX18" s="342"/>
      <c r="EY18" s="342"/>
      <c r="EZ18" s="342"/>
      <c r="FA18" s="342"/>
      <c r="FB18" s="342"/>
      <c r="FC18" s="342"/>
      <c r="FD18" s="342"/>
      <c r="FE18" s="342"/>
      <c r="FF18" s="342"/>
      <c r="FG18" s="342"/>
      <c r="FH18" s="342"/>
      <c r="FI18" s="342"/>
      <c r="FJ18" s="342"/>
      <c r="FK18" s="342"/>
      <c r="FL18" s="342"/>
      <c r="FM18" s="342"/>
      <c r="FN18" s="342"/>
      <c r="FO18" s="342"/>
      <c r="FP18" s="342"/>
      <c r="FQ18" s="342"/>
      <c r="FR18" s="342"/>
      <c r="FS18" s="342"/>
      <c r="FT18" s="342"/>
      <c r="FU18" s="342"/>
      <c r="FV18" s="342"/>
      <c r="FW18" s="342"/>
      <c r="FX18" s="342"/>
      <c r="FY18" s="342"/>
      <c r="FZ18" s="342"/>
      <c r="GA18" s="342"/>
      <c r="GB18" s="342"/>
      <c r="GC18" s="342"/>
      <c r="GD18" s="342"/>
      <c r="GE18" s="342"/>
      <c r="GF18" s="342"/>
      <c r="GG18" s="342"/>
      <c r="GH18" s="342"/>
      <c r="GI18" s="342"/>
      <c r="GJ18" s="342"/>
      <c r="GK18" s="342"/>
      <c r="GL18" s="342"/>
      <c r="GM18" s="342"/>
      <c r="GN18" s="342"/>
      <c r="GO18" s="342"/>
      <c r="GP18" s="342"/>
      <c r="GQ18" s="342"/>
      <c r="GR18" s="342"/>
      <c r="GS18" s="342"/>
      <c r="GT18" s="342"/>
      <c r="GU18" s="342"/>
      <c r="GV18" s="342"/>
      <c r="GW18" s="342"/>
      <c r="GX18" s="342"/>
      <c r="GY18" s="342"/>
      <c r="GZ18" s="342"/>
      <c r="HA18" s="342"/>
      <c r="HB18" s="342"/>
      <c r="HC18" s="342"/>
      <c r="HD18" s="342"/>
      <c r="HE18" s="342"/>
      <c r="HF18" s="342"/>
      <c r="HG18" s="342"/>
      <c r="HH18" s="342"/>
      <c r="HI18" s="342"/>
      <c r="HJ18" s="342"/>
      <c r="HK18" s="342"/>
      <c r="HL18" s="342"/>
      <c r="HM18" s="342"/>
      <c r="HN18" s="342"/>
      <c r="HO18" s="342"/>
      <c r="HP18" s="342"/>
      <c r="HQ18" s="342"/>
      <c r="HR18" s="342"/>
      <c r="HS18" s="342"/>
      <c r="HT18" s="342"/>
      <c r="HU18" s="342"/>
      <c r="HV18" s="342"/>
      <c r="HW18" s="342"/>
      <c r="HX18" s="342"/>
      <c r="HY18" s="342"/>
      <c r="HZ18" s="342"/>
      <c r="IA18" s="342"/>
      <c r="IB18" s="342"/>
      <c r="IC18" s="342"/>
      <c r="ID18" s="342"/>
      <c r="IE18" s="342"/>
      <c r="IF18" s="342"/>
      <c r="IG18" s="342"/>
      <c r="IH18" s="342"/>
      <c r="II18" s="342"/>
      <c r="IJ18" s="342"/>
      <c r="IK18" s="342"/>
      <c r="IL18" s="342"/>
      <c r="IM18" s="342"/>
      <c r="IN18" s="342"/>
      <c r="IO18" s="342"/>
      <c r="IP18" s="342"/>
      <c r="IQ18" s="342"/>
      <c r="IR18" s="342"/>
      <c r="IS18" s="342"/>
      <c r="IT18" s="342"/>
      <c r="IU18" s="342"/>
      <c r="IV18" s="342"/>
    </row>
    <row r="19" ht="12.75">
      <c r="A19" s="342" t="s">
        <v>136</v>
      </c>
    </row>
    <row r="20" spans="2:4" ht="106.5" customHeight="1">
      <c r="B20" s="487" t="s">
        <v>172</v>
      </c>
      <c r="C20" s="487"/>
      <c r="D20" s="487"/>
    </row>
    <row r="21" spans="2:4" ht="9" customHeight="1">
      <c r="B21" s="344"/>
      <c r="D21" s="344"/>
    </row>
    <row r="22" spans="1:3" ht="12.75">
      <c r="A22" s="342" t="s">
        <v>138</v>
      </c>
      <c r="C22" s="337" t="s">
        <v>139</v>
      </c>
    </row>
    <row r="23" ht="5.25" customHeight="1" thickBot="1">
      <c r="B23" s="342"/>
    </row>
    <row r="24" spans="2:4" ht="17.25" customHeight="1">
      <c r="B24" s="345" t="s">
        <v>140</v>
      </c>
      <c r="C24" s="346" t="s">
        <v>141</v>
      </c>
      <c r="D24" s="347" t="s">
        <v>142</v>
      </c>
    </row>
    <row r="25" spans="2:4" ht="103.5" customHeight="1">
      <c r="B25" s="348" t="s">
        <v>173</v>
      </c>
      <c r="C25" s="349">
        <v>1.5</v>
      </c>
      <c r="D25" s="350" t="s">
        <v>174</v>
      </c>
    </row>
    <row r="26" spans="2:4" ht="318" customHeight="1">
      <c r="B26" s="348" t="s">
        <v>175</v>
      </c>
      <c r="C26" s="349">
        <v>6</v>
      </c>
      <c r="D26" s="350" t="s">
        <v>176</v>
      </c>
    </row>
    <row r="27" spans="2:4" ht="279" customHeight="1">
      <c r="B27" s="348" t="s">
        <v>177</v>
      </c>
      <c r="C27" s="349">
        <v>5</v>
      </c>
      <c r="D27" s="351" t="s">
        <v>178</v>
      </c>
    </row>
    <row r="28" spans="2:4" ht="370.5" customHeight="1">
      <c r="B28" s="348" t="s">
        <v>179</v>
      </c>
      <c r="C28" s="349">
        <v>7</v>
      </c>
      <c r="D28" s="350" t="s">
        <v>180</v>
      </c>
    </row>
    <row r="29" spans="2:4" ht="328.5" customHeight="1">
      <c r="B29" s="348" t="s">
        <v>181</v>
      </c>
      <c r="C29" s="349"/>
      <c r="D29" s="350" t="s">
        <v>182</v>
      </c>
    </row>
    <row r="30" spans="2:4" ht="111.75" customHeight="1">
      <c r="B30" s="352" t="s">
        <v>183</v>
      </c>
      <c r="C30" s="349">
        <v>1.5</v>
      </c>
      <c r="D30" s="350" t="s">
        <v>184</v>
      </c>
    </row>
    <row r="31" spans="2:4" ht="20.25" customHeight="1" thickBot="1">
      <c r="B31" s="353" t="s">
        <v>159</v>
      </c>
      <c r="C31" s="354">
        <f>SUM(C25:C30)</f>
        <v>21</v>
      </c>
      <c r="D31" s="355"/>
    </row>
    <row r="32" spans="2:4" ht="12.75" customHeight="1">
      <c r="B32" s="356"/>
      <c r="C32" s="357"/>
      <c r="D32" s="356"/>
    </row>
    <row r="33" ht="12.75">
      <c r="A33" s="342" t="s">
        <v>160</v>
      </c>
    </row>
    <row r="34" spans="2:4" ht="31.5" customHeight="1">
      <c r="B34" s="485" t="s">
        <v>185</v>
      </c>
      <c r="C34" s="485"/>
      <c r="D34" s="485"/>
    </row>
    <row r="35" spans="2:4" ht="15.75" customHeight="1">
      <c r="B35" s="343"/>
      <c r="C35" s="358"/>
      <c r="D35" s="358"/>
    </row>
    <row r="36" spans="1:4" ht="12.75">
      <c r="A36" s="359" t="s">
        <v>162</v>
      </c>
      <c r="C36" s="360"/>
      <c r="D36" s="360"/>
    </row>
    <row r="37" spans="2:4" ht="72" customHeight="1">
      <c r="B37" s="488" t="s">
        <v>186</v>
      </c>
      <c r="C37" s="489"/>
      <c r="D37" s="489"/>
    </row>
    <row r="38" ht="12.75">
      <c r="A38" s="361" t="s">
        <v>187</v>
      </c>
    </row>
    <row r="39" ht="6" customHeight="1"/>
    <row r="40" ht="12.75">
      <c r="B40" s="337" t="s">
        <v>188</v>
      </c>
    </row>
    <row r="41" ht="12.75">
      <c r="B41" s="337" t="s">
        <v>189</v>
      </c>
    </row>
    <row r="42" ht="6" customHeight="1"/>
    <row r="43" ht="12.75">
      <c r="B43" s="337" t="s">
        <v>190</v>
      </c>
    </row>
    <row r="44" ht="5.25" customHeight="1"/>
    <row r="47" spans="2:4" ht="12.75">
      <c r="B47" s="481"/>
      <c r="C47" s="482"/>
      <c r="D47" s="482"/>
    </row>
    <row r="64" ht="9.75" customHeight="1"/>
    <row r="95" spans="2:4" ht="12.75">
      <c r="B95" s="362"/>
      <c r="C95" s="362"/>
      <c r="D95" s="362"/>
    </row>
    <row r="96" spans="2:4" ht="12.75">
      <c r="B96" s="363"/>
      <c r="C96" s="363"/>
      <c r="D96" s="363"/>
    </row>
    <row r="97" spans="2:4" ht="12.75">
      <c r="B97" s="363"/>
      <c r="C97" s="363"/>
      <c r="D97" s="363"/>
    </row>
    <row r="98" spans="2:4" ht="12.75">
      <c r="B98" s="363"/>
      <c r="C98" s="363"/>
      <c r="D98" s="363"/>
    </row>
    <row r="99" spans="2:4" ht="12.75">
      <c r="B99" s="363"/>
      <c r="C99" s="363"/>
      <c r="D99" s="363"/>
    </row>
  </sheetData>
  <sheetProtection/>
  <mergeCells count="7">
    <mergeCell ref="B47:D47"/>
    <mergeCell ref="B2:D2"/>
    <mergeCell ref="B13:D13"/>
    <mergeCell ref="B15:D17"/>
    <mergeCell ref="B20:D20"/>
    <mergeCell ref="B34:D34"/>
    <mergeCell ref="B37:D37"/>
  </mergeCells>
  <printOptions/>
  <pageMargins left="0.984251968503937" right="0.1968503937007874" top="0.7874015748031497" bottom="0.1968503937007874" header="0.31496062992125984" footer="0.31496062992125984"/>
  <pageSetup horizontalDpi="300" verticalDpi="300" orientation="portrait" paperSize="9" scale="95" r:id="rId1"/>
  <headerFooter alignWithMargins="0">
    <oddHeader>&amp;R&amp;P
</oddHeader>
    <oddFooter>&amp;C講座 &amp;A　&amp;P/&amp;N</oddFooter>
  </headerFooter>
</worksheet>
</file>

<file path=xl/worksheets/sheet5.xml><?xml version="1.0" encoding="utf-8"?>
<worksheet xmlns="http://schemas.openxmlformats.org/spreadsheetml/2006/main" xmlns:r="http://schemas.openxmlformats.org/officeDocument/2006/relationships">
  <sheetPr>
    <tabColor theme="9" tint="-0.4999699890613556"/>
  </sheetPr>
  <dimension ref="A1:K56"/>
  <sheetViews>
    <sheetView view="pageBreakPreview" zoomScale="115" zoomScaleSheetLayoutView="115" zoomScalePageLayoutView="0" workbookViewId="0" topLeftCell="A1">
      <selection activeCell="F1" sqref="F1:AA16384"/>
    </sheetView>
  </sheetViews>
  <sheetFormatPr defaultColWidth="6.796875" defaultRowHeight="18.75" outlineLevelCol="1"/>
  <cols>
    <col min="1" max="1" width="3.19921875" style="314" customWidth="1"/>
    <col min="2" max="2" width="22.796875" style="314" customWidth="1"/>
    <col min="3" max="3" width="7.19921875" style="314" customWidth="1"/>
    <col min="4" max="4" width="37.296875" style="314" customWidth="1"/>
    <col min="5" max="5" width="1.4921875" style="314" customWidth="1"/>
    <col min="6" max="27" width="0" style="314" hidden="1" customWidth="1" outlineLevel="1"/>
    <col min="28" max="28" width="6.69921875" style="314" customWidth="1" collapsed="1"/>
    <col min="29" max="16384" width="6.69921875" style="314" customWidth="1"/>
  </cols>
  <sheetData>
    <row r="1" ht="6" customHeight="1">
      <c r="C1" s="364"/>
    </row>
    <row r="2" spans="2:11" s="365" customFormat="1" ht="42" customHeight="1">
      <c r="B2" s="490" t="s">
        <v>191</v>
      </c>
      <c r="C2" s="491"/>
      <c r="D2" s="491"/>
      <c r="J2" s="365" t="s">
        <v>192</v>
      </c>
      <c r="K2" s="365" t="s">
        <v>193</v>
      </c>
    </row>
    <row r="3" ht="3.75" customHeight="1">
      <c r="C3" s="364"/>
    </row>
    <row r="4" spans="1:3" ht="12.75">
      <c r="A4" s="310" t="s">
        <v>116</v>
      </c>
      <c r="C4" s="364"/>
    </row>
    <row r="5" spans="2:3" ht="13.5" customHeight="1">
      <c r="B5" s="311" t="s">
        <v>194</v>
      </c>
      <c r="C5" s="311" t="s">
        <v>118</v>
      </c>
    </row>
    <row r="6" spans="2:3" ht="13.5" customHeight="1">
      <c r="B6" s="313" t="s">
        <v>119</v>
      </c>
      <c r="C6" s="313" t="s">
        <v>120</v>
      </c>
    </row>
    <row r="7" spans="2:3" ht="13.5" customHeight="1">
      <c r="B7" s="313"/>
      <c r="C7" s="313" t="s">
        <v>121</v>
      </c>
    </row>
    <row r="8" spans="2:3" ht="13.5" customHeight="1">
      <c r="B8" s="313" t="s">
        <v>122</v>
      </c>
      <c r="C8" s="341" t="s">
        <v>195</v>
      </c>
    </row>
    <row r="9" spans="2:11" ht="13.5" customHeight="1">
      <c r="B9" s="313" t="s">
        <v>125</v>
      </c>
      <c r="C9" s="366" t="s">
        <v>196</v>
      </c>
      <c r="K9" s="314" t="s">
        <v>197</v>
      </c>
    </row>
    <row r="10" spans="2:11" ht="13.5" customHeight="1">
      <c r="B10" s="313" t="s">
        <v>128</v>
      </c>
      <c r="C10" s="309" t="s">
        <v>129</v>
      </c>
      <c r="K10" s="314" t="s">
        <v>127</v>
      </c>
    </row>
    <row r="11" spans="2:3" ht="13.5" customHeight="1">
      <c r="B11" s="313" t="s">
        <v>130</v>
      </c>
      <c r="C11" s="315" t="s">
        <v>131</v>
      </c>
    </row>
    <row r="12" spans="2:3" ht="13.5" customHeight="1">
      <c r="B12" s="313" t="s">
        <v>132</v>
      </c>
      <c r="C12" s="315" t="s">
        <v>133</v>
      </c>
    </row>
    <row r="13" ht="6" customHeight="1"/>
    <row r="14" spans="1:3" ht="12.75">
      <c r="A14" s="310" t="s">
        <v>134</v>
      </c>
      <c r="C14" s="364"/>
    </row>
    <row r="15" spans="2:4" ht="15" customHeight="1">
      <c r="B15" s="492" t="s">
        <v>198</v>
      </c>
      <c r="C15" s="492"/>
      <c r="D15" s="492"/>
    </row>
    <row r="16" ht="4.5" customHeight="1"/>
    <row r="17" spans="1:4" ht="18" customHeight="1">
      <c r="A17" s="367" t="s">
        <v>136</v>
      </c>
      <c r="B17" s="368"/>
      <c r="C17" s="369"/>
      <c r="D17" s="370"/>
    </row>
    <row r="18" spans="2:4" s="368" customFormat="1" ht="72" customHeight="1">
      <c r="B18" s="493" t="s">
        <v>199</v>
      </c>
      <c r="C18" s="493"/>
      <c r="D18" s="493"/>
    </row>
    <row r="19" spans="2:4" s="368" customFormat="1" ht="1.5" customHeight="1">
      <c r="B19" s="307"/>
      <c r="C19" s="308"/>
      <c r="D19" s="307"/>
    </row>
    <row r="20" spans="1:3" s="368" customFormat="1" ht="15" customHeight="1">
      <c r="A20" s="367" t="s">
        <v>138</v>
      </c>
      <c r="C20" s="318" t="s">
        <v>139</v>
      </c>
    </row>
    <row r="21" spans="1:5" s="307" customFormat="1" ht="15" customHeight="1" thickBot="1">
      <c r="A21" s="371"/>
      <c r="B21" s="372" t="s">
        <v>200</v>
      </c>
      <c r="C21" s="308"/>
      <c r="D21" s="373"/>
      <c r="E21" s="374"/>
    </row>
    <row r="22" spans="1:4" s="368" customFormat="1" ht="21.75" customHeight="1">
      <c r="A22" s="375"/>
      <c r="B22" s="319" t="s">
        <v>140</v>
      </c>
      <c r="C22" s="320" t="s">
        <v>141</v>
      </c>
      <c r="D22" s="321" t="s">
        <v>142</v>
      </c>
    </row>
    <row r="23" spans="1:4" s="368" customFormat="1" ht="28.5" customHeight="1">
      <c r="A23" s="494"/>
      <c r="B23" s="376" t="s">
        <v>201</v>
      </c>
      <c r="C23" s="377">
        <v>1</v>
      </c>
      <c r="D23" s="378" t="s">
        <v>202</v>
      </c>
    </row>
    <row r="24" spans="1:4" s="368" customFormat="1" ht="42" customHeight="1">
      <c r="A24" s="494"/>
      <c r="B24" s="379" t="s">
        <v>203</v>
      </c>
      <c r="C24" s="377">
        <v>2</v>
      </c>
      <c r="D24" s="378" t="s">
        <v>204</v>
      </c>
    </row>
    <row r="25" spans="1:4" s="368" customFormat="1" ht="56.25" customHeight="1">
      <c r="A25" s="494"/>
      <c r="B25" s="379" t="s">
        <v>205</v>
      </c>
      <c r="C25" s="377">
        <v>1</v>
      </c>
      <c r="D25" s="378" t="s">
        <v>206</v>
      </c>
    </row>
    <row r="26" spans="1:4" s="368" customFormat="1" ht="35.25" customHeight="1">
      <c r="A26" s="494"/>
      <c r="B26" s="379" t="s">
        <v>207</v>
      </c>
      <c r="C26" s="377">
        <v>2</v>
      </c>
      <c r="D26" s="378" t="s">
        <v>208</v>
      </c>
    </row>
    <row r="27" spans="1:4" s="368" customFormat="1" ht="36" customHeight="1" thickBot="1">
      <c r="A27" s="494"/>
      <c r="B27" s="380" t="s">
        <v>209</v>
      </c>
      <c r="C27" s="354">
        <v>1</v>
      </c>
      <c r="D27" s="381" t="s">
        <v>210</v>
      </c>
    </row>
    <row r="28" spans="1:4" s="368" customFormat="1" ht="32.25" customHeight="1">
      <c r="A28" s="494"/>
      <c r="B28" s="382" t="s">
        <v>211</v>
      </c>
      <c r="C28" s="377">
        <v>1.5</v>
      </c>
      <c r="D28" s="383" t="s">
        <v>212</v>
      </c>
    </row>
    <row r="29" spans="1:4" s="368" customFormat="1" ht="67.5" customHeight="1" thickBot="1">
      <c r="A29" s="494"/>
      <c r="B29" s="380" t="s">
        <v>213</v>
      </c>
      <c r="C29" s="354">
        <v>5.5</v>
      </c>
      <c r="D29" s="381" t="s">
        <v>214</v>
      </c>
    </row>
    <row r="30" spans="1:4" s="368" customFormat="1" ht="52.5" customHeight="1">
      <c r="A30" s="494"/>
      <c r="B30" s="382" t="s">
        <v>215</v>
      </c>
      <c r="C30" s="377">
        <v>3</v>
      </c>
      <c r="D30" s="383" t="s">
        <v>216</v>
      </c>
    </row>
    <row r="31" spans="1:4" s="368" customFormat="1" ht="67.5" customHeight="1">
      <c r="A31" s="494"/>
      <c r="B31" s="325" t="s">
        <v>217</v>
      </c>
      <c r="C31" s="323">
        <v>3</v>
      </c>
      <c r="D31" s="384" t="s">
        <v>218</v>
      </c>
    </row>
    <row r="32" spans="1:4" s="368" customFormat="1" ht="29.25" customHeight="1">
      <c r="A32" s="494"/>
      <c r="B32" s="385" t="s">
        <v>219</v>
      </c>
      <c r="C32" s="323">
        <v>1</v>
      </c>
      <c r="D32" s="384" t="s">
        <v>220</v>
      </c>
    </row>
    <row r="33" spans="1:4" s="368" customFormat="1" ht="18" customHeight="1" thickBot="1">
      <c r="A33" s="375"/>
      <c r="B33" s="353" t="s">
        <v>159</v>
      </c>
      <c r="C33" s="354">
        <v>21</v>
      </c>
      <c r="D33" s="386"/>
    </row>
    <row r="34" spans="1:4" s="368" customFormat="1" ht="15.75" hidden="1">
      <c r="A34" s="375"/>
      <c r="B34" s="357"/>
      <c r="C34" s="387"/>
      <c r="D34" s="388"/>
    </row>
    <row r="35" spans="1:4" s="368" customFormat="1" ht="15.75" hidden="1">
      <c r="A35" s="375"/>
      <c r="B35" s="357"/>
      <c r="C35" s="387"/>
      <c r="D35" s="388"/>
    </row>
    <row r="36" spans="1:4" s="368" customFormat="1" ht="15.75" hidden="1">
      <c r="A36" s="375"/>
      <c r="B36" s="357"/>
      <c r="C36" s="387"/>
      <c r="D36" s="388"/>
    </row>
    <row r="37" spans="1:4" s="368" customFormat="1" ht="15.75" hidden="1">
      <c r="A37" s="375"/>
      <c r="B37" s="357"/>
      <c r="C37" s="387"/>
      <c r="D37" s="388"/>
    </row>
    <row r="38" spans="1:4" s="368" customFormat="1" ht="15.75" hidden="1">
      <c r="A38" s="375"/>
      <c r="B38" s="357"/>
      <c r="C38" s="387"/>
      <c r="D38" s="388"/>
    </row>
    <row r="39" spans="1:4" s="368" customFormat="1" ht="15.75" hidden="1">
      <c r="A39" s="375"/>
      <c r="B39" s="357"/>
      <c r="C39" s="387"/>
      <c r="D39" s="388"/>
    </row>
    <row r="40" spans="1:4" s="368" customFormat="1" ht="15.75" hidden="1">
      <c r="A40" s="375"/>
      <c r="B40" s="357"/>
      <c r="C40" s="387"/>
      <c r="D40" s="388"/>
    </row>
    <row r="41" spans="1:4" s="368" customFormat="1" ht="4.5" customHeight="1">
      <c r="A41" s="375"/>
      <c r="B41" s="357"/>
      <c r="C41" s="387"/>
      <c r="D41" s="388"/>
    </row>
    <row r="42" spans="1:4" s="368" customFormat="1" ht="12.75">
      <c r="A42" s="310" t="s">
        <v>160</v>
      </c>
      <c r="C42" s="308"/>
      <c r="D42" s="307"/>
    </row>
    <row r="43" spans="2:4" s="368" customFormat="1" ht="15" customHeight="1">
      <c r="B43" s="309" t="s">
        <v>221</v>
      </c>
      <c r="C43" s="307"/>
      <c r="D43" s="307"/>
    </row>
    <row r="44" spans="2:4" s="368" customFormat="1" ht="7.5" customHeight="1">
      <c r="B44" s="309"/>
      <c r="C44" s="307"/>
      <c r="D44" s="307"/>
    </row>
    <row r="45" spans="1:4" s="368" customFormat="1" ht="21.75" customHeight="1">
      <c r="A45" s="336" t="s">
        <v>162</v>
      </c>
      <c r="C45" s="307"/>
      <c r="D45" s="307"/>
    </row>
    <row r="46" spans="2:4" s="368" customFormat="1" ht="13.5" customHeight="1">
      <c r="B46" s="480" t="s">
        <v>222</v>
      </c>
      <c r="C46" s="480"/>
      <c r="D46" s="480"/>
    </row>
    <row r="47" spans="2:4" s="368" customFormat="1" ht="13.5" customHeight="1">
      <c r="B47" s="309" t="s">
        <v>223</v>
      </c>
      <c r="C47" s="307"/>
      <c r="D47" s="307"/>
    </row>
    <row r="48" spans="2:4" s="368" customFormat="1" ht="13.5" customHeight="1">
      <c r="B48" s="309" t="s">
        <v>224</v>
      </c>
      <c r="C48" s="307"/>
      <c r="D48" s="307"/>
    </row>
    <row r="49" ht="6" customHeight="1"/>
    <row r="50" spans="1:3" s="337" customFormat="1" ht="12.75">
      <c r="A50" s="361" t="s">
        <v>225</v>
      </c>
      <c r="C50" s="338"/>
    </row>
    <row r="51" s="337" customFormat="1" ht="6" customHeight="1">
      <c r="C51" s="338"/>
    </row>
    <row r="52" spans="2:3" s="337" customFormat="1" ht="16.5" customHeight="1">
      <c r="B52" s="337" t="s">
        <v>226</v>
      </c>
      <c r="C52" s="338"/>
    </row>
    <row r="53" spans="2:3" s="337" customFormat="1" ht="16.5" customHeight="1">
      <c r="B53" s="337" t="s">
        <v>189</v>
      </c>
      <c r="C53" s="338"/>
    </row>
    <row r="54" s="337" customFormat="1" ht="6" customHeight="1">
      <c r="C54" s="338"/>
    </row>
    <row r="55" spans="2:3" s="337" customFormat="1" ht="12.75">
      <c r="B55" s="337" t="s">
        <v>190</v>
      </c>
      <c r="C55" s="338"/>
    </row>
    <row r="56" s="337" customFormat="1" ht="5.25" customHeight="1">
      <c r="C56" s="338"/>
    </row>
  </sheetData>
  <sheetProtection/>
  <mergeCells count="7">
    <mergeCell ref="B46:D46"/>
    <mergeCell ref="B2:D2"/>
    <mergeCell ref="B15:D15"/>
    <mergeCell ref="B18:D18"/>
    <mergeCell ref="A23:A27"/>
    <mergeCell ref="A28:A29"/>
    <mergeCell ref="A30:A32"/>
  </mergeCells>
  <printOptions/>
  <pageMargins left="0.984251968503937" right="0.1968503937007874" top="0.7874015748031497" bottom="0.1968503937007874" header="0.31496062992125984" footer="0.31496062992125984"/>
  <pageSetup horizontalDpi="300" verticalDpi="300" orientation="portrait" paperSize="9" scale="93" r:id="rId1"/>
  <headerFooter alignWithMargins="0">
    <oddHeader>&amp;R&amp;P
</oddHeader>
    <oddFooter>&amp;C講座  &amp;A　　&amp;P/&amp;N</oddFooter>
  </headerFooter>
  <rowBreaks count="1" manualBreakCount="1">
    <brk id="41" max="4" man="1"/>
  </rowBreaks>
</worksheet>
</file>

<file path=xl/worksheets/sheet6.xml><?xml version="1.0" encoding="utf-8"?>
<worksheet xmlns="http://schemas.openxmlformats.org/spreadsheetml/2006/main" xmlns:r="http://schemas.openxmlformats.org/officeDocument/2006/relationships">
  <dimension ref="B2:X201"/>
  <sheetViews>
    <sheetView zoomScalePageLayoutView="0" workbookViewId="0" topLeftCell="A23">
      <selection activeCell="Z32" sqref="Z32"/>
    </sheetView>
  </sheetViews>
  <sheetFormatPr defaultColWidth="3.796875" defaultRowHeight="24.75" customHeight="1"/>
  <cols>
    <col min="1" max="1" width="2.09765625" style="122" customWidth="1"/>
    <col min="2" max="22" width="3.69921875" style="122" customWidth="1"/>
    <col min="23" max="23" width="2" style="122" customWidth="1"/>
    <col min="24" max="24" width="8.296875" style="122" customWidth="1"/>
    <col min="25" max="241" width="3.5" style="122" customWidth="1"/>
    <col min="242" max="242" width="2.09765625" style="122" customWidth="1"/>
    <col min="243" max="16384" width="3.69921875" style="122" customWidth="1"/>
  </cols>
  <sheetData>
    <row r="1" ht="9.75" customHeight="1"/>
    <row r="2" spans="2:24" ht="24.75" customHeight="1">
      <c r="B2" s="495" t="s">
        <v>231</v>
      </c>
      <c r="C2" s="495"/>
      <c r="D2" s="495"/>
      <c r="E2" s="495"/>
      <c r="F2" s="495"/>
      <c r="G2" s="495"/>
      <c r="H2" s="495"/>
      <c r="I2" s="495"/>
      <c r="J2" s="495"/>
      <c r="K2" s="495"/>
      <c r="L2" s="495"/>
      <c r="M2" s="495"/>
      <c r="N2" s="495"/>
      <c r="O2" s="495"/>
      <c r="P2" s="495"/>
      <c r="Q2" s="495"/>
      <c r="R2" s="495"/>
      <c r="S2" s="495"/>
      <c r="T2" s="495"/>
      <c r="U2" s="495"/>
      <c r="V2" s="495"/>
      <c r="W2" s="495"/>
      <c r="X2" s="123"/>
    </row>
    <row r="3" spans="2:22" ht="18" customHeight="1" thickBot="1">
      <c r="B3" s="124"/>
      <c r="C3" s="125" t="s">
        <v>65</v>
      </c>
      <c r="D3" s="124"/>
      <c r="E3" s="124"/>
      <c r="F3" s="124"/>
      <c r="G3" s="126" t="s">
        <v>66</v>
      </c>
      <c r="J3" s="124"/>
      <c r="K3" s="124"/>
      <c r="L3" s="124"/>
      <c r="N3" s="124"/>
      <c r="O3" s="127" t="s">
        <v>67</v>
      </c>
      <c r="P3" s="128"/>
      <c r="Q3" s="124"/>
      <c r="R3" s="124"/>
      <c r="S3" s="127" t="s">
        <v>68</v>
      </c>
      <c r="T3" s="124"/>
      <c r="U3" s="124"/>
      <c r="V3" s="124"/>
    </row>
    <row r="4" spans="2:22" ht="15.75" customHeight="1">
      <c r="B4" s="129" t="s">
        <v>69</v>
      </c>
      <c r="C4" s="130"/>
      <c r="D4" s="130"/>
      <c r="E4" s="131" t="s">
        <v>70</v>
      </c>
      <c r="F4" s="130"/>
      <c r="G4" s="496"/>
      <c r="H4" s="497"/>
      <c r="I4" s="132"/>
      <c r="J4" s="130"/>
      <c r="K4" s="130"/>
      <c r="L4" s="131" t="s">
        <v>71</v>
      </c>
      <c r="M4" s="130"/>
      <c r="N4" s="496"/>
      <c r="O4" s="497"/>
      <c r="P4" s="130"/>
      <c r="Q4" s="130"/>
      <c r="R4" s="130"/>
      <c r="S4" s="131" t="s">
        <v>72</v>
      </c>
      <c r="T4" s="130"/>
      <c r="U4" s="496"/>
      <c r="V4" s="498"/>
    </row>
    <row r="5" spans="2:22" ht="21" customHeight="1">
      <c r="B5" s="133" t="s">
        <v>73</v>
      </c>
      <c r="C5" s="134" t="s">
        <v>74</v>
      </c>
      <c r="D5" s="134">
        <v>9</v>
      </c>
      <c r="E5" s="134" t="s">
        <v>75</v>
      </c>
      <c r="F5" s="134" t="s">
        <v>76</v>
      </c>
      <c r="G5" s="134" t="s">
        <v>44</v>
      </c>
      <c r="H5" s="135" t="s">
        <v>77</v>
      </c>
      <c r="I5" s="136" t="s">
        <v>73</v>
      </c>
      <c r="J5" s="134" t="s">
        <v>74</v>
      </c>
      <c r="K5" s="134" t="s">
        <v>78</v>
      </c>
      <c r="L5" s="134" t="s">
        <v>75</v>
      </c>
      <c r="M5" s="134" t="s">
        <v>76</v>
      </c>
      <c r="N5" s="134" t="s">
        <v>44</v>
      </c>
      <c r="O5" s="135" t="s">
        <v>77</v>
      </c>
      <c r="P5" s="134" t="s">
        <v>73</v>
      </c>
      <c r="Q5" s="134" t="s">
        <v>74</v>
      </c>
      <c r="R5" s="134" t="s">
        <v>78</v>
      </c>
      <c r="S5" s="134" t="s">
        <v>75</v>
      </c>
      <c r="T5" s="134" t="s">
        <v>76</v>
      </c>
      <c r="U5" s="134" t="s">
        <v>44</v>
      </c>
      <c r="V5" s="137" t="s">
        <v>77</v>
      </c>
    </row>
    <row r="6" spans="2:22" ht="28.5" customHeight="1" thickBot="1">
      <c r="B6" s="138"/>
      <c r="C6" s="139"/>
      <c r="D6" s="139"/>
      <c r="E6" s="139"/>
      <c r="F6" s="140"/>
      <c r="G6" s="140">
        <v>1</v>
      </c>
      <c r="H6" s="141">
        <v>2</v>
      </c>
      <c r="I6" s="142">
        <v>1</v>
      </c>
      <c r="J6" s="143">
        <v>2</v>
      </c>
      <c r="K6" s="144">
        <v>3</v>
      </c>
      <c r="L6" s="145">
        <v>4</v>
      </c>
      <c r="M6" s="145">
        <v>5</v>
      </c>
      <c r="N6" s="146">
        <v>6</v>
      </c>
      <c r="O6" s="141">
        <v>7</v>
      </c>
      <c r="P6" s="147"/>
      <c r="Q6" s="143"/>
      <c r="R6" s="143"/>
      <c r="S6" s="146">
        <v>1</v>
      </c>
      <c r="T6" s="146">
        <v>2</v>
      </c>
      <c r="U6" s="146">
        <v>3</v>
      </c>
      <c r="V6" s="148">
        <v>4</v>
      </c>
    </row>
    <row r="7" spans="2:24" ht="28.5" customHeight="1" thickBot="1">
      <c r="B7" s="149">
        <v>3</v>
      </c>
      <c r="C7" s="139">
        <v>4</v>
      </c>
      <c r="D7" s="139">
        <v>5</v>
      </c>
      <c r="E7" s="146">
        <v>6</v>
      </c>
      <c r="F7" s="146">
        <v>7</v>
      </c>
      <c r="G7" s="146">
        <v>8</v>
      </c>
      <c r="H7" s="150">
        <v>9</v>
      </c>
      <c r="I7" s="151">
        <v>8</v>
      </c>
      <c r="J7" s="146">
        <v>9</v>
      </c>
      <c r="K7" s="146">
        <v>10</v>
      </c>
      <c r="L7" s="146">
        <v>11</v>
      </c>
      <c r="M7" s="146">
        <v>12</v>
      </c>
      <c r="N7" s="146">
        <v>13</v>
      </c>
      <c r="O7" s="150">
        <v>14</v>
      </c>
      <c r="P7" s="145">
        <v>5</v>
      </c>
      <c r="Q7" s="139">
        <v>6</v>
      </c>
      <c r="R7" s="139">
        <v>7</v>
      </c>
      <c r="S7" s="152">
        <v>8</v>
      </c>
      <c r="T7" s="153">
        <v>9</v>
      </c>
      <c r="U7" s="154">
        <v>10</v>
      </c>
      <c r="V7" s="155">
        <v>11</v>
      </c>
      <c r="X7" s="156"/>
    </row>
    <row r="8" spans="2:22" ht="28.5" customHeight="1" thickBot="1">
      <c r="B8" s="149">
        <v>10</v>
      </c>
      <c r="C8" s="146">
        <v>11</v>
      </c>
      <c r="D8" s="146">
        <v>12</v>
      </c>
      <c r="E8" s="146">
        <v>13</v>
      </c>
      <c r="F8" s="146">
        <v>14</v>
      </c>
      <c r="G8" s="146">
        <v>15</v>
      </c>
      <c r="H8" s="150">
        <v>16</v>
      </c>
      <c r="I8" s="151">
        <v>15</v>
      </c>
      <c r="J8" s="157">
        <v>16</v>
      </c>
      <c r="K8" s="146">
        <v>17</v>
      </c>
      <c r="L8" s="158">
        <v>18</v>
      </c>
      <c r="M8" s="159">
        <v>19</v>
      </c>
      <c r="N8" s="160">
        <v>20</v>
      </c>
      <c r="O8" s="150">
        <v>21</v>
      </c>
      <c r="P8" s="145">
        <v>12</v>
      </c>
      <c r="Q8" s="139">
        <v>13</v>
      </c>
      <c r="R8" s="139">
        <v>14</v>
      </c>
      <c r="S8" s="161">
        <v>15</v>
      </c>
      <c r="T8" s="162">
        <v>16</v>
      </c>
      <c r="U8" s="163">
        <v>17</v>
      </c>
      <c r="V8" s="155">
        <v>18</v>
      </c>
    </row>
    <row r="9" spans="2:22" ht="28.5" customHeight="1" thickBot="1">
      <c r="B9" s="149">
        <v>17</v>
      </c>
      <c r="C9" s="146">
        <v>18</v>
      </c>
      <c r="D9" s="146">
        <v>19</v>
      </c>
      <c r="E9" s="146">
        <v>20</v>
      </c>
      <c r="F9" s="146">
        <v>21</v>
      </c>
      <c r="G9" s="146">
        <v>22</v>
      </c>
      <c r="H9" s="150">
        <v>23</v>
      </c>
      <c r="I9" s="151">
        <v>22</v>
      </c>
      <c r="J9" s="146">
        <v>23</v>
      </c>
      <c r="K9" s="146">
        <v>24</v>
      </c>
      <c r="L9" s="164">
        <v>25</v>
      </c>
      <c r="M9" s="165">
        <v>26</v>
      </c>
      <c r="N9" s="164">
        <v>27</v>
      </c>
      <c r="O9" s="150">
        <v>28</v>
      </c>
      <c r="P9" s="145">
        <v>19</v>
      </c>
      <c r="Q9" s="166">
        <v>20</v>
      </c>
      <c r="R9" s="166">
        <v>21</v>
      </c>
      <c r="S9" s="167">
        <v>22</v>
      </c>
      <c r="T9" s="167">
        <v>23</v>
      </c>
      <c r="U9" s="168">
        <v>24</v>
      </c>
      <c r="V9" s="155">
        <v>25</v>
      </c>
    </row>
    <row r="10" spans="2:22" ht="28.5" customHeight="1" thickBot="1" thickTop="1">
      <c r="B10" s="149">
        <v>24</v>
      </c>
      <c r="C10" s="146">
        <v>25</v>
      </c>
      <c r="D10" s="146">
        <v>26</v>
      </c>
      <c r="E10" s="146">
        <v>27</v>
      </c>
      <c r="F10" s="146">
        <v>28</v>
      </c>
      <c r="G10" s="145">
        <v>29</v>
      </c>
      <c r="H10" s="150">
        <v>30</v>
      </c>
      <c r="I10" s="151">
        <v>29</v>
      </c>
      <c r="J10" s="146">
        <v>30</v>
      </c>
      <c r="K10" s="146">
        <v>31</v>
      </c>
      <c r="L10" s="169"/>
      <c r="M10" s="139"/>
      <c r="N10" s="139"/>
      <c r="O10" s="150"/>
      <c r="P10" s="145">
        <v>26</v>
      </c>
      <c r="Q10" s="139">
        <v>27</v>
      </c>
      <c r="R10" s="139">
        <v>28</v>
      </c>
      <c r="S10" s="152">
        <v>29</v>
      </c>
      <c r="T10" s="153">
        <v>30</v>
      </c>
      <c r="U10" s="170" t="s">
        <v>79</v>
      </c>
      <c r="V10" s="171"/>
    </row>
    <row r="11" spans="2:22" ht="28.5" customHeight="1">
      <c r="B11" s="133"/>
      <c r="C11" s="134"/>
      <c r="D11" s="134"/>
      <c r="E11" s="134"/>
      <c r="F11" s="134"/>
      <c r="G11" s="134"/>
      <c r="H11" s="135"/>
      <c r="I11" s="172"/>
      <c r="J11" s="134"/>
      <c r="K11" s="134"/>
      <c r="L11" s="134"/>
      <c r="M11" s="134"/>
      <c r="N11" s="134"/>
      <c r="O11" s="135"/>
      <c r="P11" s="134"/>
      <c r="Q11" s="173"/>
      <c r="R11" s="134"/>
      <c r="S11" s="134"/>
      <c r="T11" s="134"/>
      <c r="U11" s="134"/>
      <c r="V11" s="137"/>
    </row>
    <row r="12" spans="2:22" ht="15" customHeight="1">
      <c r="B12" s="174"/>
      <c r="C12" s="140"/>
      <c r="D12" s="140"/>
      <c r="E12" s="175" t="s">
        <v>80</v>
      </c>
      <c r="F12" s="140"/>
      <c r="G12" s="499"/>
      <c r="H12" s="500"/>
      <c r="I12" s="176"/>
      <c r="J12" s="139"/>
      <c r="K12" s="139"/>
      <c r="L12" s="169" t="s">
        <v>81</v>
      </c>
      <c r="M12" s="139"/>
      <c r="N12" s="499"/>
      <c r="O12" s="500"/>
      <c r="P12" s="140"/>
      <c r="Q12" s="140"/>
      <c r="R12" s="140"/>
      <c r="S12" s="169" t="s">
        <v>82</v>
      </c>
      <c r="T12" s="140"/>
      <c r="U12" s="499"/>
      <c r="V12" s="501"/>
    </row>
    <row r="13" spans="2:22" ht="21" customHeight="1" thickBot="1">
      <c r="B13" s="138" t="s">
        <v>73</v>
      </c>
      <c r="C13" s="139" t="s">
        <v>74</v>
      </c>
      <c r="D13" s="139" t="s">
        <v>78</v>
      </c>
      <c r="E13" s="134" t="s">
        <v>75</v>
      </c>
      <c r="F13" s="134" t="s">
        <v>76</v>
      </c>
      <c r="G13" s="139" t="s">
        <v>44</v>
      </c>
      <c r="H13" s="177" t="s">
        <v>77</v>
      </c>
      <c r="I13" s="136" t="s">
        <v>73</v>
      </c>
      <c r="J13" s="134" t="s">
        <v>74</v>
      </c>
      <c r="K13" s="134" t="s">
        <v>78</v>
      </c>
      <c r="L13" s="139" t="s">
        <v>75</v>
      </c>
      <c r="M13" s="139" t="s">
        <v>76</v>
      </c>
      <c r="N13" s="139" t="s">
        <v>44</v>
      </c>
      <c r="O13" s="135" t="s">
        <v>77</v>
      </c>
      <c r="P13" s="134" t="s">
        <v>73</v>
      </c>
      <c r="Q13" s="134" t="s">
        <v>74</v>
      </c>
      <c r="R13" s="134" t="s">
        <v>78</v>
      </c>
      <c r="S13" s="139" t="s">
        <v>75</v>
      </c>
      <c r="T13" s="139" t="s">
        <v>76</v>
      </c>
      <c r="U13" s="139" t="s">
        <v>44</v>
      </c>
      <c r="V13" s="137" t="s">
        <v>77</v>
      </c>
    </row>
    <row r="14" spans="2:22" ht="28.5" customHeight="1" thickBot="1">
      <c r="B14" s="174"/>
      <c r="C14" s="140"/>
      <c r="D14" s="175"/>
      <c r="E14" s="139"/>
      <c r="F14" s="139"/>
      <c r="G14" s="178">
        <v>1</v>
      </c>
      <c r="H14" s="141">
        <v>2</v>
      </c>
      <c r="I14" s="140"/>
      <c r="J14" s="140">
        <v>1</v>
      </c>
      <c r="K14" s="179">
        <v>2</v>
      </c>
      <c r="L14" s="180">
        <v>3</v>
      </c>
      <c r="M14" s="181">
        <v>4</v>
      </c>
      <c r="N14" s="182">
        <v>5</v>
      </c>
      <c r="O14" s="141">
        <v>6</v>
      </c>
      <c r="P14" s="174"/>
      <c r="Q14" s="140"/>
      <c r="R14" s="140"/>
      <c r="S14" s="183">
        <v>42247</v>
      </c>
      <c r="T14" s="184">
        <v>1</v>
      </c>
      <c r="U14" s="185">
        <v>2</v>
      </c>
      <c r="V14" s="148">
        <v>3</v>
      </c>
    </row>
    <row r="15" spans="2:22" ht="28.5" customHeight="1" thickBot="1">
      <c r="B15" s="149">
        <v>3</v>
      </c>
      <c r="C15" s="139">
        <v>4</v>
      </c>
      <c r="D15" s="139">
        <v>5</v>
      </c>
      <c r="E15" s="186">
        <v>6</v>
      </c>
      <c r="F15" s="187">
        <v>7</v>
      </c>
      <c r="G15" s="188">
        <v>8</v>
      </c>
      <c r="H15" s="150">
        <v>9</v>
      </c>
      <c r="I15" s="145">
        <v>7</v>
      </c>
      <c r="J15" s="139">
        <v>8</v>
      </c>
      <c r="K15" s="139">
        <v>9</v>
      </c>
      <c r="L15" s="139">
        <v>10</v>
      </c>
      <c r="M15" s="145">
        <v>11</v>
      </c>
      <c r="N15" s="139">
        <v>12</v>
      </c>
      <c r="O15" s="150">
        <v>13</v>
      </c>
      <c r="P15" s="149">
        <v>4</v>
      </c>
      <c r="Q15" s="139">
        <v>5</v>
      </c>
      <c r="R15" s="139">
        <v>6</v>
      </c>
      <c r="S15" s="189">
        <v>7</v>
      </c>
      <c r="T15" s="190">
        <v>8</v>
      </c>
      <c r="U15" s="191">
        <v>9</v>
      </c>
      <c r="V15" s="192">
        <v>10</v>
      </c>
    </row>
    <row r="16" spans="2:22" ht="28.5" customHeight="1" thickBot="1">
      <c r="B16" s="149">
        <v>10</v>
      </c>
      <c r="C16" s="139">
        <v>11</v>
      </c>
      <c r="D16" s="139">
        <v>12</v>
      </c>
      <c r="E16" s="152">
        <v>13</v>
      </c>
      <c r="F16" s="153">
        <v>14</v>
      </c>
      <c r="G16" s="154">
        <v>15</v>
      </c>
      <c r="H16" s="150">
        <v>16</v>
      </c>
      <c r="I16" s="145">
        <v>14</v>
      </c>
      <c r="J16" s="139">
        <v>15</v>
      </c>
      <c r="K16" s="139">
        <v>16</v>
      </c>
      <c r="L16" s="193">
        <v>17</v>
      </c>
      <c r="M16" s="194">
        <v>18</v>
      </c>
      <c r="N16" s="195">
        <v>19</v>
      </c>
      <c r="O16" s="150">
        <v>20</v>
      </c>
      <c r="P16" s="149">
        <v>11</v>
      </c>
      <c r="Q16" s="139">
        <v>12</v>
      </c>
      <c r="R16" s="139">
        <v>13</v>
      </c>
      <c r="S16" s="161">
        <v>14</v>
      </c>
      <c r="T16" s="162">
        <v>15</v>
      </c>
      <c r="U16" s="163">
        <v>16</v>
      </c>
      <c r="V16" s="155">
        <v>17</v>
      </c>
    </row>
    <row r="17" spans="2:22" ht="28.5" customHeight="1" thickBot="1">
      <c r="B17" s="149">
        <v>17</v>
      </c>
      <c r="C17" s="145">
        <v>18</v>
      </c>
      <c r="D17" s="139">
        <v>19</v>
      </c>
      <c r="E17" s="196">
        <v>20</v>
      </c>
      <c r="F17" s="197">
        <v>21</v>
      </c>
      <c r="G17" s="198">
        <v>22</v>
      </c>
      <c r="H17" s="150">
        <v>23</v>
      </c>
      <c r="I17" s="145">
        <v>21</v>
      </c>
      <c r="J17" s="139">
        <v>22</v>
      </c>
      <c r="K17" s="199">
        <v>23</v>
      </c>
      <c r="L17" s="200">
        <v>24</v>
      </c>
      <c r="M17" s="139">
        <v>25</v>
      </c>
      <c r="N17" s="139">
        <v>26</v>
      </c>
      <c r="O17" s="150">
        <v>27</v>
      </c>
      <c r="P17" s="149">
        <v>18</v>
      </c>
      <c r="Q17" s="145">
        <v>19</v>
      </c>
      <c r="R17" s="139">
        <v>20</v>
      </c>
      <c r="S17" s="169">
        <v>21</v>
      </c>
      <c r="T17" s="145">
        <v>22</v>
      </c>
      <c r="U17" s="139">
        <v>23</v>
      </c>
      <c r="V17" s="155">
        <v>24</v>
      </c>
    </row>
    <row r="18" spans="2:22" ht="28.5" customHeight="1" thickBot="1">
      <c r="B18" s="149">
        <v>24</v>
      </c>
      <c r="C18" s="139">
        <v>25</v>
      </c>
      <c r="D18" s="139">
        <v>26</v>
      </c>
      <c r="E18" s="201">
        <v>27</v>
      </c>
      <c r="F18" s="202">
        <v>28</v>
      </c>
      <c r="G18" s="203">
        <v>29</v>
      </c>
      <c r="H18" s="204">
        <v>30</v>
      </c>
      <c r="I18" s="145">
        <v>28</v>
      </c>
      <c r="J18" s="139">
        <v>29</v>
      </c>
      <c r="K18" s="139">
        <v>30</v>
      </c>
      <c r="L18" s="205">
        <v>31</v>
      </c>
      <c r="M18" s="206">
        <v>42248</v>
      </c>
      <c r="N18" s="207">
        <v>42249</v>
      </c>
      <c r="O18" s="177"/>
      <c r="P18" s="149">
        <v>25</v>
      </c>
      <c r="Q18" s="139">
        <v>26</v>
      </c>
      <c r="R18" s="139">
        <v>27</v>
      </c>
      <c r="S18" s="208">
        <v>28</v>
      </c>
      <c r="T18" s="209">
        <v>29</v>
      </c>
      <c r="U18" s="210">
        <v>30</v>
      </c>
      <c r="V18" s="171"/>
    </row>
    <row r="19" spans="2:22" ht="28.5" customHeight="1">
      <c r="B19" s="211">
        <v>31</v>
      </c>
      <c r="C19" s="173"/>
      <c r="D19" s="134"/>
      <c r="E19" s="134"/>
      <c r="F19" s="212"/>
      <c r="G19" s="134"/>
      <c r="H19" s="135"/>
      <c r="I19" s="136"/>
      <c r="J19" s="134"/>
      <c r="K19" s="134"/>
      <c r="L19" s="134"/>
      <c r="M19" s="134"/>
      <c r="N19" s="134"/>
      <c r="O19" s="135"/>
      <c r="P19" s="172"/>
      <c r="Q19" s="134"/>
      <c r="R19" s="134"/>
      <c r="S19" s="134"/>
      <c r="T19" s="134"/>
      <c r="U19" s="134"/>
      <c r="V19" s="137"/>
    </row>
    <row r="20" spans="2:22" ht="15.75" customHeight="1">
      <c r="B20" s="138"/>
      <c r="C20" s="139"/>
      <c r="D20" s="139"/>
      <c r="E20" s="169" t="s">
        <v>83</v>
      </c>
      <c r="F20" s="139"/>
      <c r="G20" s="499"/>
      <c r="H20" s="500"/>
      <c r="I20" s="176"/>
      <c r="J20" s="139"/>
      <c r="K20" s="139"/>
      <c r="L20" s="169" t="s">
        <v>84</v>
      </c>
      <c r="M20" s="139"/>
      <c r="N20" s="503"/>
      <c r="O20" s="504"/>
      <c r="P20" s="139"/>
      <c r="Q20" s="139"/>
      <c r="R20" s="139"/>
      <c r="S20" s="169" t="s">
        <v>85</v>
      </c>
      <c r="T20" s="139"/>
      <c r="U20" s="499"/>
      <c r="V20" s="501"/>
    </row>
    <row r="21" spans="2:22" ht="21" customHeight="1" thickBot="1">
      <c r="B21" s="138" t="s">
        <v>73</v>
      </c>
      <c r="C21" s="139" t="s">
        <v>74</v>
      </c>
      <c r="D21" s="139" t="s">
        <v>78</v>
      </c>
      <c r="E21" s="134" t="s">
        <v>75</v>
      </c>
      <c r="F21" s="134" t="s">
        <v>76</v>
      </c>
      <c r="G21" s="134" t="s">
        <v>44</v>
      </c>
      <c r="H21" s="177" t="s">
        <v>77</v>
      </c>
      <c r="I21" s="136" t="s">
        <v>73</v>
      </c>
      <c r="J21" s="134" t="s">
        <v>74</v>
      </c>
      <c r="K21" s="134" t="s">
        <v>78</v>
      </c>
      <c r="L21" s="134" t="s">
        <v>75</v>
      </c>
      <c r="M21" s="134" t="s">
        <v>76</v>
      </c>
      <c r="N21" s="134" t="s">
        <v>44</v>
      </c>
      <c r="O21" s="135" t="s">
        <v>77</v>
      </c>
      <c r="P21" s="139" t="s">
        <v>73</v>
      </c>
      <c r="Q21" s="139" t="s">
        <v>74</v>
      </c>
      <c r="R21" s="139" t="s">
        <v>78</v>
      </c>
      <c r="S21" s="139" t="s">
        <v>75</v>
      </c>
      <c r="T21" s="139" t="s">
        <v>76</v>
      </c>
      <c r="U21" s="139" t="s">
        <v>44</v>
      </c>
      <c r="V21" s="171" t="s">
        <v>77</v>
      </c>
    </row>
    <row r="22" spans="2:22" ht="28.5" customHeight="1" thickBot="1">
      <c r="B22" s="174"/>
      <c r="C22" s="140"/>
      <c r="D22" s="140"/>
      <c r="E22" s="169"/>
      <c r="F22" s="169"/>
      <c r="G22" s="169"/>
      <c r="H22" s="141">
        <v>1</v>
      </c>
      <c r="I22" s="213"/>
      <c r="J22" s="140"/>
      <c r="K22" s="140">
        <v>1</v>
      </c>
      <c r="L22" s="139">
        <v>2</v>
      </c>
      <c r="M22" s="145">
        <v>3</v>
      </c>
      <c r="N22" s="139">
        <v>4</v>
      </c>
      <c r="O22" s="141">
        <v>5</v>
      </c>
      <c r="P22" s="174"/>
      <c r="Q22" s="140"/>
      <c r="R22" s="140"/>
      <c r="S22" s="214">
        <v>42338</v>
      </c>
      <c r="T22" s="215">
        <v>1</v>
      </c>
      <c r="U22" s="216">
        <v>2</v>
      </c>
      <c r="V22" s="148">
        <v>3</v>
      </c>
    </row>
    <row r="23" spans="2:22" ht="28.5" customHeight="1" thickBot="1">
      <c r="B23" s="149">
        <v>2</v>
      </c>
      <c r="C23" s="139"/>
      <c r="D23" s="139">
        <v>4</v>
      </c>
      <c r="E23" s="161">
        <v>5</v>
      </c>
      <c r="F23" s="162">
        <v>6</v>
      </c>
      <c r="G23" s="163">
        <v>7</v>
      </c>
      <c r="H23" s="145">
        <v>8</v>
      </c>
      <c r="I23" s="151">
        <v>6</v>
      </c>
      <c r="J23" s="139">
        <v>7</v>
      </c>
      <c r="K23" s="139">
        <v>8</v>
      </c>
      <c r="L23" s="217">
        <v>9</v>
      </c>
      <c r="M23" s="218">
        <v>10</v>
      </c>
      <c r="N23" s="219">
        <v>11</v>
      </c>
      <c r="O23" s="150">
        <v>12</v>
      </c>
      <c r="P23" s="149">
        <v>4</v>
      </c>
      <c r="Q23" s="139">
        <v>5</v>
      </c>
      <c r="R23" s="139">
        <v>6</v>
      </c>
      <c r="S23" s="220">
        <v>7</v>
      </c>
      <c r="T23" s="221">
        <v>8</v>
      </c>
      <c r="U23" s="222">
        <v>9</v>
      </c>
      <c r="V23" s="155">
        <v>10</v>
      </c>
    </row>
    <row r="24" spans="2:22" ht="28.5" customHeight="1" thickBot="1">
      <c r="B24" s="149">
        <v>9</v>
      </c>
      <c r="C24" s="145">
        <v>10</v>
      </c>
      <c r="D24" s="139">
        <v>11</v>
      </c>
      <c r="E24" s="223">
        <v>12</v>
      </c>
      <c r="F24" s="224">
        <v>13</v>
      </c>
      <c r="G24" s="225">
        <v>14</v>
      </c>
      <c r="H24" s="150">
        <v>15</v>
      </c>
      <c r="I24" s="151">
        <v>13</v>
      </c>
      <c r="J24" s="139">
        <v>14</v>
      </c>
      <c r="K24" s="139">
        <v>15</v>
      </c>
      <c r="L24" s="226">
        <v>16</v>
      </c>
      <c r="M24" s="227">
        <v>17</v>
      </c>
      <c r="N24" s="228">
        <v>18</v>
      </c>
      <c r="O24" s="150">
        <v>19</v>
      </c>
      <c r="P24" s="149">
        <v>11</v>
      </c>
      <c r="Q24" s="139">
        <v>12</v>
      </c>
      <c r="R24" s="139">
        <v>13</v>
      </c>
      <c r="S24" s="229">
        <v>11</v>
      </c>
      <c r="T24" s="230">
        <v>12</v>
      </c>
      <c r="U24" s="231">
        <v>13</v>
      </c>
      <c r="V24" s="155">
        <v>17</v>
      </c>
    </row>
    <row r="25" spans="2:22" ht="28.5" customHeight="1" thickBot="1">
      <c r="B25" s="149">
        <v>16</v>
      </c>
      <c r="C25" s="139">
        <v>17</v>
      </c>
      <c r="D25" s="139">
        <v>18</v>
      </c>
      <c r="E25" s="186">
        <v>19</v>
      </c>
      <c r="F25" s="232">
        <v>20</v>
      </c>
      <c r="G25" s="188">
        <v>21</v>
      </c>
      <c r="H25" s="150">
        <v>22</v>
      </c>
      <c r="I25" s="151">
        <v>20</v>
      </c>
      <c r="J25" s="139">
        <v>21</v>
      </c>
      <c r="K25" s="139">
        <v>22</v>
      </c>
      <c r="L25" s="145">
        <v>23</v>
      </c>
      <c r="M25" s="139">
        <v>24</v>
      </c>
      <c r="N25" s="139">
        <v>25</v>
      </c>
      <c r="O25" s="150">
        <v>26</v>
      </c>
      <c r="P25" s="149">
        <v>18</v>
      </c>
      <c r="Q25" s="139">
        <v>19</v>
      </c>
      <c r="R25" s="139">
        <v>20</v>
      </c>
      <c r="S25" s="139">
        <v>21</v>
      </c>
      <c r="T25" s="139">
        <v>22</v>
      </c>
      <c r="U25" s="145">
        <v>23</v>
      </c>
      <c r="V25" s="155">
        <v>24</v>
      </c>
    </row>
    <row r="26" spans="2:22" ht="28.5" customHeight="1" thickBot="1">
      <c r="B26" s="149">
        <v>23</v>
      </c>
      <c r="C26" s="139">
        <v>24</v>
      </c>
      <c r="D26" s="139">
        <v>25</v>
      </c>
      <c r="E26" s="233">
        <v>26</v>
      </c>
      <c r="F26" s="234">
        <v>27</v>
      </c>
      <c r="G26" s="235">
        <v>28</v>
      </c>
      <c r="H26" s="145">
        <v>29</v>
      </c>
      <c r="I26" s="151">
        <v>27</v>
      </c>
      <c r="J26" s="139">
        <v>28</v>
      </c>
      <c r="K26" s="139">
        <v>29</v>
      </c>
      <c r="L26" s="236">
        <v>30</v>
      </c>
      <c r="M26" s="237">
        <v>42339</v>
      </c>
      <c r="N26" s="238">
        <v>42340</v>
      </c>
      <c r="O26" s="150"/>
      <c r="P26" s="149">
        <v>25</v>
      </c>
      <c r="Q26" s="139">
        <v>26</v>
      </c>
      <c r="R26" s="139">
        <v>27</v>
      </c>
      <c r="S26" s="139">
        <v>28</v>
      </c>
      <c r="T26" s="145">
        <v>29</v>
      </c>
      <c r="U26" s="145">
        <v>30</v>
      </c>
      <c r="V26" s="155">
        <v>31</v>
      </c>
    </row>
    <row r="27" spans="2:22" ht="28.5" customHeight="1">
      <c r="B27" s="211">
        <v>30</v>
      </c>
      <c r="C27" s="134">
        <v>31</v>
      </c>
      <c r="D27" s="134"/>
      <c r="E27" s="134"/>
      <c r="F27" s="134"/>
      <c r="G27" s="134"/>
      <c r="H27" s="135"/>
      <c r="I27" s="134"/>
      <c r="J27" s="134"/>
      <c r="K27" s="134"/>
      <c r="L27" s="134"/>
      <c r="M27" s="134"/>
      <c r="N27" s="134"/>
      <c r="O27" s="135"/>
      <c r="P27" s="134"/>
      <c r="Q27" s="134"/>
      <c r="R27" s="134"/>
      <c r="S27" s="134"/>
      <c r="T27" s="134"/>
      <c r="U27" s="134"/>
      <c r="V27" s="137"/>
    </row>
    <row r="28" spans="2:22" s="240" customFormat="1" ht="16.5" customHeight="1">
      <c r="B28" s="239" t="s">
        <v>86</v>
      </c>
      <c r="C28" s="139"/>
      <c r="D28" s="139"/>
      <c r="E28" s="169" t="s">
        <v>87</v>
      </c>
      <c r="F28" s="139"/>
      <c r="G28" s="499"/>
      <c r="H28" s="500"/>
      <c r="I28" s="213"/>
      <c r="J28" s="140"/>
      <c r="K28" s="140"/>
      <c r="L28" s="175" t="s">
        <v>88</v>
      </c>
      <c r="M28" s="140"/>
      <c r="N28" s="499"/>
      <c r="O28" s="500"/>
      <c r="P28" s="139"/>
      <c r="Q28" s="139"/>
      <c r="R28" s="139"/>
      <c r="S28" s="169" t="s">
        <v>89</v>
      </c>
      <c r="T28" s="139"/>
      <c r="U28" s="499"/>
      <c r="V28" s="501"/>
    </row>
    <row r="29" spans="2:22" s="240" customFormat="1" ht="21" customHeight="1" thickBot="1">
      <c r="B29" s="133" t="s">
        <v>73</v>
      </c>
      <c r="C29" s="134" t="s">
        <v>74</v>
      </c>
      <c r="D29" s="134" t="s">
        <v>78</v>
      </c>
      <c r="E29" s="134" t="s">
        <v>75</v>
      </c>
      <c r="F29" s="134" t="s">
        <v>76</v>
      </c>
      <c r="G29" s="134" t="s">
        <v>44</v>
      </c>
      <c r="H29" s="135" t="s">
        <v>77</v>
      </c>
      <c r="I29" s="136" t="s">
        <v>73</v>
      </c>
      <c r="J29" s="134" t="s">
        <v>74</v>
      </c>
      <c r="K29" s="134" t="s">
        <v>78</v>
      </c>
      <c r="L29" s="139" t="s">
        <v>75</v>
      </c>
      <c r="M29" s="139" t="s">
        <v>76</v>
      </c>
      <c r="N29" s="139" t="s">
        <v>44</v>
      </c>
      <c r="O29" s="135" t="s">
        <v>77</v>
      </c>
      <c r="P29" s="134" t="s">
        <v>73</v>
      </c>
      <c r="Q29" s="134" t="s">
        <v>74</v>
      </c>
      <c r="R29" s="134" t="s">
        <v>78</v>
      </c>
      <c r="S29" s="134" t="s">
        <v>75</v>
      </c>
      <c r="T29" s="134" t="s">
        <v>76</v>
      </c>
      <c r="U29" s="134" t="s">
        <v>44</v>
      </c>
      <c r="V29" s="137" t="s">
        <v>77</v>
      </c>
    </row>
    <row r="30" spans="2:22" s="240" customFormat="1" ht="28.5" customHeight="1" thickBot="1">
      <c r="B30" s="241">
        <v>1</v>
      </c>
      <c r="C30" s="144">
        <v>2</v>
      </c>
      <c r="D30" s="144">
        <v>3</v>
      </c>
      <c r="E30" s="145">
        <v>4</v>
      </c>
      <c r="F30" s="139">
        <v>5</v>
      </c>
      <c r="G30" s="139">
        <v>6</v>
      </c>
      <c r="H30" s="141">
        <v>7</v>
      </c>
      <c r="I30" s="140"/>
      <c r="J30" s="140"/>
      <c r="K30" s="242"/>
      <c r="L30" s="243">
        <v>1</v>
      </c>
      <c r="M30" s="244">
        <v>2</v>
      </c>
      <c r="N30" s="245">
        <v>3</v>
      </c>
      <c r="O30" s="141">
        <v>4</v>
      </c>
      <c r="P30" s="140"/>
      <c r="Q30" s="140"/>
      <c r="R30" s="140"/>
      <c r="S30" s="140">
        <v>1</v>
      </c>
      <c r="T30" s="140">
        <v>2</v>
      </c>
      <c r="U30" s="140">
        <v>3</v>
      </c>
      <c r="V30" s="148">
        <v>4</v>
      </c>
    </row>
    <row r="31" spans="2:22" ht="28.5" customHeight="1" thickBot="1">
      <c r="B31" s="149">
        <v>8</v>
      </c>
      <c r="C31" s="145">
        <v>9</v>
      </c>
      <c r="D31" s="139">
        <v>10</v>
      </c>
      <c r="E31" s="229">
        <v>11</v>
      </c>
      <c r="F31" s="230">
        <v>12</v>
      </c>
      <c r="G31" s="231">
        <v>13</v>
      </c>
      <c r="H31" s="150">
        <v>14</v>
      </c>
      <c r="I31" s="145">
        <v>5</v>
      </c>
      <c r="J31" s="139">
        <v>6</v>
      </c>
      <c r="K31" s="139">
        <v>7</v>
      </c>
      <c r="L31" s="246">
        <v>8</v>
      </c>
      <c r="M31" s="247">
        <v>9</v>
      </c>
      <c r="N31" s="248">
        <v>10</v>
      </c>
      <c r="O31" s="150">
        <v>11</v>
      </c>
      <c r="P31" s="145">
        <v>5</v>
      </c>
      <c r="Q31" s="139">
        <v>6</v>
      </c>
      <c r="R31" s="139">
        <v>7</v>
      </c>
      <c r="S31" s="139">
        <v>8</v>
      </c>
      <c r="T31" s="139">
        <v>9</v>
      </c>
      <c r="U31" s="139">
        <v>10</v>
      </c>
      <c r="V31" s="155">
        <v>11</v>
      </c>
    </row>
    <row r="32" spans="2:24" ht="28.5" customHeight="1" thickBot="1">
      <c r="B32" s="149">
        <v>15</v>
      </c>
      <c r="C32" s="139">
        <v>16</v>
      </c>
      <c r="D32" s="139">
        <v>17</v>
      </c>
      <c r="E32" s="249">
        <v>18</v>
      </c>
      <c r="F32" s="250">
        <v>19</v>
      </c>
      <c r="G32" s="251">
        <v>20</v>
      </c>
      <c r="H32" s="150">
        <v>21</v>
      </c>
      <c r="I32" s="145">
        <v>12</v>
      </c>
      <c r="J32" s="139">
        <v>13</v>
      </c>
      <c r="K32" s="139">
        <v>14</v>
      </c>
      <c r="L32" s="229">
        <v>11</v>
      </c>
      <c r="M32" s="230">
        <v>12</v>
      </c>
      <c r="N32" s="231">
        <v>13</v>
      </c>
      <c r="O32" s="150">
        <v>18</v>
      </c>
      <c r="P32" s="145">
        <v>12</v>
      </c>
      <c r="Q32" s="139">
        <v>13</v>
      </c>
      <c r="R32" s="139">
        <v>14</v>
      </c>
      <c r="S32" s="139">
        <v>15</v>
      </c>
      <c r="T32" s="139">
        <v>16</v>
      </c>
      <c r="U32" s="139">
        <v>17</v>
      </c>
      <c r="V32" s="155">
        <v>18</v>
      </c>
      <c r="W32" s="252"/>
      <c r="X32" s="252"/>
    </row>
    <row r="33" spans="2:24" ht="28.5" customHeight="1">
      <c r="B33" s="149">
        <v>22</v>
      </c>
      <c r="C33" s="139">
        <v>23</v>
      </c>
      <c r="D33" s="139">
        <v>24</v>
      </c>
      <c r="E33" s="139">
        <v>25</v>
      </c>
      <c r="F33" s="139">
        <v>26</v>
      </c>
      <c r="G33" s="139">
        <v>27</v>
      </c>
      <c r="H33" s="150">
        <v>28</v>
      </c>
      <c r="I33" s="145">
        <v>19</v>
      </c>
      <c r="J33" s="139">
        <v>20</v>
      </c>
      <c r="K33" s="139">
        <v>21</v>
      </c>
      <c r="L33" s="139">
        <v>22</v>
      </c>
      <c r="M33" s="139">
        <v>23</v>
      </c>
      <c r="N33" s="139">
        <v>24</v>
      </c>
      <c r="O33" s="150">
        <v>25</v>
      </c>
      <c r="P33" s="145">
        <v>19</v>
      </c>
      <c r="Q33" s="145">
        <v>20</v>
      </c>
      <c r="R33" s="139">
        <v>21</v>
      </c>
      <c r="S33" s="139">
        <v>22</v>
      </c>
      <c r="T33" s="139">
        <v>23</v>
      </c>
      <c r="U33" s="139">
        <v>24</v>
      </c>
      <c r="V33" s="155">
        <v>25</v>
      </c>
      <c r="W33" s="253"/>
      <c r="X33" s="253"/>
    </row>
    <row r="34" spans="2:24" ht="28.5" customHeight="1">
      <c r="B34" s="149">
        <v>29</v>
      </c>
      <c r="C34" s="139">
        <v>30</v>
      </c>
      <c r="D34" s="139">
        <v>31</v>
      </c>
      <c r="E34" s="169"/>
      <c r="F34" s="139"/>
      <c r="G34" s="139"/>
      <c r="H34" s="150"/>
      <c r="I34" s="145">
        <v>26</v>
      </c>
      <c r="J34" s="139">
        <v>27</v>
      </c>
      <c r="K34" s="139">
        <v>28</v>
      </c>
      <c r="L34" s="139"/>
      <c r="M34" s="139"/>
      <c r="N34" s="139"/>
      <c r="O34" s="177"/>
      <c r="P34" s="145">
        <v>26</v>
      </c>
      <c r="Q34" s="139">
        <v>27</v>
      </c>
      <c r="R34" s="139">
        <v>28</v>
      </c>
      <c r="S34" s="139">
        <v>29</v>
      </c>
      <c r="T34" s="139">
        <v>30</v>
      </c>
      <c r="U34" s="139">
        <v>31</v>
      </c>
      <c r="V34" s="254"/>
      <c r="W34" s="253"/>
      <c r="X34" s="253"/>
    </row>
    <row r="35" spans="2:24" ht="23.25" customHeight="1" thickBot="1">
      <c r="B35" s="255"/>
      <c r="C35" s="256"/>
      <c r="D35" s="256"/>
      <c r="E35" s="256"/>
      <c r="F35" s="256"/>
      <c r="G35" s="256"/>
      <c r="H35" s="257"/>
      <c r="I35" s="256"/>
      <c r="J35" s="258"/>
      <c r="K35" s="256"/>
      <c r="L35" s="256"/>
      <c r="M35" s="256"/>
      <c r="N35" s="256"/>
      <c r="O35" s="257"/>
      <c r="P35" s="256"/>
      <c r="Q35" s="256"/>
      <c r="R35" s="256"/>
      <c r="S35" s="256"/>
      <c r="T35" s="256"/>
      <c r="U35" s="256"/>
      <c r="V35" s="259"/>
      <c r="W35" s="253"/>
      <c r="X35" s="253"/>
    </row>
    <row r="36" spans="2:22" s="279" customFormat="1" ht="27" customHeight="1" thickBot="1">
      <c r="B36" s="260" t="s">
        <v>90</v>
      </c>
      <c r="C36" s="261"/>
      <c r="D36" s="262" t="s">
        <v>91</v>
      </c>
      <c r="E36" s="263"/>
      <c r="F36" s="264" t="s">
        <v>92</v>
      </c>
      <c r="G36" s="265"/>
      <c r="H36" s="266" t="s">
        <v>93</v>
      </c>
      <c r="I36" s="267"/>
      <c r="J36" s="268" t="s">
        <v>94</v>
      </c>
      <c r="K36" s="269"/>
      <c r="L36" s="270" t="s">
        <v>95</v>
      </c>
      <c r="M36" s="271"/>
      <c r="N36" s="272" t="s">
        <v>96</v>
      </c>
      <c r="O36" s="273"/>
      <c r="P36" s="274" t="s">
        <v>97</v>
      </c>
      <c r="Q36" s="275"/>
      <c r="R36" s="276" t="s">
        <v>98</v>
      </c>
      <c r="S36" s="271"/>
      <c r="T36" s="277" t="s">
        <v>99</v>
      </c>
      <c r="U36" s="267"/>
      <c r="V36" s="278" t="s">
        <v>100</v>
      </c>
    </row>
    <row r="37" spans="2:24" s="279" customFormat="1" ht="43.5" customHeight="1">
      <c r="B37" s="502" t="s">
        <v>101</v>
      </c>
      <c r="C37" s="502"/>
      <c r="D37" s="502"/>
      <c r="E37" s="502"/>
      <c r="F37" s="502"/>
      <c r="G37" s="502"/>
      <c r="H37" s="502"/>
      <c r="I37" s="502"/>
      <c r="J37" s="502"/>
      <c r="K37" s="502"/>
      <c r="L37" s="502"/>
      <c r="M37" s="502"/>
      <c r="N37" s="502"/>
      <c r="O37" s="502"/>
      <c r="P37" s="502"/>
      <c r="Q37" s="502"/>
      <c r="R37" s="502"/>
      <c r="S37" s="502"/>
      <c r="T37" s="502"/>
      <c r="U37" s="502"/>
      <c r="V37" s="502"/>
      <c r="W37" s="280"/>
      <c r="X37" s="280"/>
    </row>
    <row r="38" s="279" customFormat="1" ht="24.75" customHeight="1"/>
    <row r="39" s="279" customFormat="1" ht="24.75" customHeight="1"/>
    <row r="40" s="279" customFormat="1" ht="24.75" customHeight="1"/>
    <row r="41" s="279" customFormat="1" ht="24.75" customHeight="1"/>
    <row r="42" s="279" customFormat="1" ht="24.75" customHeight="1"/>
    <row r="43" s="279" customFormat="1" ht="24.75" customHeight="1"/>
    <row r="44" s="279" customFormat="1" ht="24.75" customHeight="1"/>
    <row r="45" s="279" customFormat="1" ht="24.75" customHeight="1"/>
    <row r="46" s="279" customFormat="1" ht="24.75" customHeight="1"/>
    <row r="47" s="279" customFormat="1" ht="24.75" customHeight="1"/>
    <row r="48" s="279" customFormat="1" ht="24.75" customHeight="1"/>
    <row r="49" s="279" customFormat="1" ht="24.75" customHeight="1"/>
    <row r="50" s="279" customFormat="1" ht="24.75" customHeight="1"/>
    <row r="51" s="279" customFormat="1" ht="24.75" customHeight="1"/>
    <row r="52" s="279" customFormat="1" ht="24.75" customHeight="1"/>
    <row r="53" s="279" customFormat="1" ht="24.75" customHeight="1"/>
    <row r="54" s="279" customFormat="1" ht="24.75" customHeight="1"/>
    <row r="55" s="279" customFormat="1" ht="24.75" customHeight="1"/>
    <row r="56" s="279" customFormat="1" ht="24.75" customHeight="1"/>
    <row r="57" s="279" customFormat="1" ht="24.75" customHeight="1"/>
    <row r="58" s="279" customFormat="1" ht="24.75" customHeight="1"/>
    <row r="59" s="279" customFormat="1" ht="24.75" customHeight="1"/>
    <row r="60" s="279" customFormat="1" ht="24.75" customHeight="1"/>
    <row r="61" s="279" customFormat="1" ht="24.75" customHeight="1"/>
    <row r="62" s="279" customFormat="1" ht="24.75" customHeight="1"/>
    <row r="63" s="279" customFormat="1" ht="24.75" customHeight="1"/>
    <row r="64" s="279" customFormat="1" ht="24.75" customHeight="1"/>
    <row r="65" s="279" customFormat="1" ht="24.75" customHeight="1"/>
    <row r="66" s="279" customFormat="1" ht="24.75" customHeight="1"/>
    <row r="67" s="279" customFormat="1" ht="24.75" customHeight="1"/>
    <row r="68" s="279" customFormat="1" ht="24.75" customHeight="1"/>
    <row r="69" s="279" customFormat="1" ht="24.75" customHeight="1"/>
    <row r="70" s="279" customFormat="1" ht="24.75" customHeight="1"/>
    <row r="71" s="279" customFormat="1" ht="24.75" customHeight="1"/>
    <row r="72" s="279" customFormat="1" ht="24.75" customHeight="1"/>
    <row r="73" s="279" customFormat="1" ht="24.75" customHeight="1"/>
    <row r="74" s="279" customFormat="1" ht="24.75" customHeight="1"/>
    <row r="75" s="279" customFormat="1" ht="24.75" customHeight="1"/>
    <row r="76" s="279" customFormat="1" ht="24.75" customHeight="1"/>
    <row r="77" s="279" customFormat="1" ht="24.75" customHeight="1"/>
    <row r="78" s="279" customFormat="1" ht="24.75" customHeight="1"/>
    <row r="79" s="279" customFormat="1" ht="24.75" customHeight="1"/>
    <row r="80" s="279" customFormat="1" ht="24.75" customHeight="1"/>
    <row r="81" s="279" customFormat="1" ht="24.75" customHeight="1"/>
    <row r="82" s="279" customFormat="1" ht="24.75" customHeight="1"/>
    <row r="83" s="279" customFormat="1" ht="24.75" customHeight="1"/>
    <row r="84" s="279" customFormat="1" ht="24.75" customHeight="1"/>
    <row r="85" s="279" customFormat="1" ht="24.75" customHeight="1"/>
    <row r="86" s="279" customFormat="1" ht="24.75" customHeight="1"/>
    <row r="87" s="279" customFormat="1" ht="24.75" customHeight="1"/>
    <row r="88" s="279" customFormat="1" ht="24.75" customHeight="1"/>
    <row r="89" s="279" customFormat="1" ht="24.75" customHeight="1"/>
    <row r="90" s="279" customFormat="1" ht="24.75" customHeight="1"/>
    <row r="91" s="279" customFormat="1" ht="24.75" customHeight="1"/>
    <row r="92" s="279" customFormat="1" ht="24.75" customHeight="1"/>
    <row r="93" s="279" customFormat="1" ht="24.75" customHeight="1"/>
    <row r="94" s="279" customFormat="1" ht="24.75" customHeight="1"/>
    <row r="95" s="279" customFormat="1" ht="24.75" customHeight="1"/>
    <row r="96" s="279" customFormat="1" ht="24.75" customHeight="1"/>
    <row r="97" s="279" customFormat="1" ht="24.75" customHeight="1"/>
    <row r="98" s="279" customFormat="1" ht="24.75" customHeight="1"/>
    <row r="99" s="279" customFormat="1" ht="24.75" customHeight="1"/>
    <row r="100" s="279" customFormat="1" ht="24.75" customHeight="1"/>
    <row r="101" s="279" customFormat="1" ht="24.75" customHeight="1"/>
    <row r="102" s="279" customFormat="1" ht="24.75" customHeight="1"/>
    <row r="103" s="279" customFormat="1" ht="24.75" customHeight="1"/>
    <row r="104" s="279" customFormat="1" ht="24.75" customHeight="1"/>
    <row r="105" s="279" customFormat="1" ht="24.75" customHeight="1"/>
    <row r="106" s="279" customFormat="1" ht="24.75" customHeight="1"/>
    <row r="107" s="279" customFormat="1" ht="24.75" customHeight="1"/>
    <row r="108" s="279" customFormat="1" ht="24.75" customHeight="1"/>
    <row r="109" s="279" customFormat="1" ht="24.75" customHeight="1"/>
    <row r="110" s="279" customFormat="1" ht="24.75" customHeight="1"/>
    <row r="111" s="279" customFormat="1" ht="24.75" customHeight="1"/>
    <row r="112" s="279" customFormat="1" ht="24.75" customHeight="1"/>
    <row r="113" s="279" customFormat="1" ht="24.75" customHeight="1"/>
    <row r="114" s="279" customFormat="1" ht="24.75" customHeight="1"/>
    <row r="115" s="279" customFormat="1" ht="24.75" customHeight="1"/>
    <row r="116" s="279" customFormat="1" ht="24.75" customHeight="1"/>
    <row r="117" s="279" customFormat="1" ht="24.75" customHeight="1"/>
    <row r="118" s="279" customFormat="1" ht="24.75" customHeight="1"/>
    <row r="119" s="279" customFormat="1" ht="24.75" customHeight="1"/>
    <row r="120" s="279" customFormat="1" ht="24.75" customHeight="1"/>
    <row r="121" s="279" customFormat="1" ht="24.75" customHeight="1"/>
    <row r="122" s="279" customFormat="1" ht="24.75" customHeight="1"/>
    <row r="123" s="279" customFormat="1" ht="24.75" customHeight="1"/>
    <row r="124" s="279" customFormat="1" ht="24.75" customHeight="1"/>
    <row r="125" s="279" customFormat="1" ht="24.75" customHeight="1"/>
    <row r="126" s="279" customFormat="1" ht="24.75" customHeight="1"/>
    <row r="127" s="279" customFormat="1" ht="24.75" customHeight="1"/>
    <row r="128" s="279" customFormat="1" ht="24.75" customHeight="1"/>
    <row r="129" s="279" customFormat="1" ht="24.75" customHeight="1"/>
    <row r="130" s="279" customFormat="1" ht="24.75" customHeight="1"/>
    <row r="131" s="279" customFormat="1" ht="24.75" customHeight="1"/>
    <row r="132" s="279" customFormat="1" ht="24.75" customHeight="1"/>
    <row r="133" s="279" customFormat="1" ht="24.75" customHeight="1"/>
    <row r="134" s="279" customFormat="1" ht="24.75" customHeight="1"/>
    <row r="135" s="279" customFormat="1" ht="24.75" customHeight="1"/>
    <row r="136" s="279" customFormat="1" ht="24.75" customHeight="1"/>
    <row r="137" s="279" customFormat="1" ht="24.75" customHeight="1"/>
    <row r="138" s="279" customFormat="1" ht="24.75" customHeight="1"/>
    <row r="139" s="279" customFormat="1" ht="24.75" customHeight="1"/>
    <row r="140" s="279" customFormat="1" ht="24.75" customHeight="1"/>
    <row r="141" s="279" customFormat="1" ht="24.75" customHeight="1"/>
    <row r="142" s="279" customFormat="1" ht="24.75" customHeight="1"/>
    <row r="143" s="279" customFormat="1" ht="24.75" customHeight="1"/>
    <row r="144" s="279" customFormat="1" ht="24.75" customHeight="1"/>
    <row r="145" s="279" customFormat="1" ht="24.75" customHeight="1"/>
    <row r="146" s="279" customFormat="1" ht="24.75" customHeight="1"/>
    <row r="147" s="279" customFormat="1" ht="24.75" customHeight="1"/>
    <row r="148" s="279" customFormat="1" ht="24.75" customHeight="1"/>
    <row r="149" s="279" customFormat="1" ht="24.75" customHeight="1"/>
    <row r="150" s="279" customFormat="1" ht="24.75" customHeight="1"/>
    <row r="151" s="279" customFormat="1" ht="24.75" customHeight="1"/>
    <row r="152" s="279" customFormat="1" ht="24.75" customHeight="1"/>
    <row r="153" s="279" customFormat="1" ht="24.75" customHeight="1"/>
    <row r="154" s="279" customFormat="1" ht="24.75" customHeight="1"/>
    <row r="155" s="279" customFormat="1" ht="24.75" customHeight="1"/>
    <row r="156" s="279" customFormat="1" ht="24.75" customHeight="1"/>
    <row r="157" s="279" customFormat="1" ht="24.75" customHeight="1"/>
    <row r="158" s="279" customFormat="1" ht="24.75" customHeight="1"/>
    <row r="159" s="279" customFormat="1" ht="24.75" customHeight="1"/>
    <row r="160" s="279" customFormat="1" ht="24.75" customHeight="1"/>
    <row r="161" s="279" customFormat="1" ht="24.75" customHeight="1"/>
    <row r="162" s="279" customFormat="1" ht="24.75" customHeight="1"/>
    <row r="163" s="279" customFormat="1" ht="24.75" customHeight="1"/>
    <row r="164" s="279" customFormat="1" ht="24.75" customHeight="1"/>
    <row r="165" s="279" customFormat="1" ht="24.75" customHeight="1"/>
    <row r="166" s="279" customFormat="1" ht="24.75" customHeight="1"/>
    <row r="167" s="279" customFormat="1" ht="24.75" customHeight="1"/>
    <row r="168" s="279" customFormat="1" ht="24.75" customHeight="1"/>
    <row r="169" s="279" customFormat="1" ht="24.75" customHeight="1"/>
    <row r="170" s="279" customFormat="1" ht="24.75" customHeight="1"/>
    <row r="171" s="279" customFormat="1" ht="24.75" customHeight="1"/>
    <row r="172" s="279" customFormat="1" ht="24.75" customHeight="1"/>
    <row r="173" s="279" customFormat="1" ht="24.75" customHeight="1"/>
    <row r="174" s="279" customFormat="1" ht="24.75" customHeight="1"/>
    <row r="175" s="279" customFormat="1" ht="24.75" customHeight="1"/>
    <row r="176" s="279" customFormat="1" ht="24.75" customHeight="1"/>
    <row r="177" s="279" customFormat="1" ht="24.75" customHeight="1"/>
    <row r="178" s="279" customFormat="1" ht="24.75" customHeight="1"/>
    <row r="179" s="279" customFormat="1" ht="24.75" customHeight="1"/>
    <row r="180" s="279" customFormat="1" ht="24.75" customHeight="1"/>
    <row r="181" s="279" customFormat="1" ht="24.75" customHeight="1"/>
    <row r="182" s="279" customFormat="1" ht="24.75" customHeight="1"/>
    <row r="183" s="279" customFormat="1" ht="24.75" customHeight="1"/>
    <row r="184" s="279" customFormat="1" ht="24.75" customHeight="1"/>
    <row r="185" s="279" customFormat="1" ht="24.75" customHeight="1"/>
    <row r="186" s="279" customFormat="1" ht="24.75" customHeight="1"/>
    <row r="187" s="279" customFormat="1" ht="24.75" customHeight="1"/>
    <row r="188" s="279" customFormat="1" ht="24.75" customHeight="1"/>
    <row r="189" s="279" customFormat="1" ht="24.75" customHeight="1"/>
    <row r="190" s="279" customFormat="1" ht="24.75" customHeight="1"/>
    <row r="191" s="279" customFormat="1" ht="24.75" customHeight="1"/>
    <row r="192" s="279" customFormat="1" ht="24.75" customHeight="1"/>
    <row r="193" s="279" customFormat="1" ht="24.75" customHeight="1"/>
    <row r="194" spans="2:22" ht="24.75" customHeight="1">
      <c r="B194" s="279"/>
      <c r="C194" s="279"/>
      <c r="D194" s="279"/>
      <c r="E194" s="279"/>
      <c r="F194" s="279"/>
      <c r="G194" s="279"/>
      <c r="H194" s="279"/>
      <c r="I194" s="279"/>
      <c r="J194" s="279"/>
      <c r="K194" s="279"/>
      <c r="L194" s="279"/>
      <c r="M194" s="279"/>
      <c r="N194" s="279"/>
      <c r="O194" s="279"/>
      <c r="P194" s="279"/>
      <c r="Q194" s="279"/>
      <c r="R194" s="279"/>
      <c r="S194" s="279"/>
      <c r="T194" s="279"/>
      <c r="U194" s="279"/>
      <c r="V194" s="279"/>
    </row>
    <row r="195" spans="2:22" ht="24.75" customHeight="1">
      <c r="B195" s="279"/>
      <c r="C195" s="279"/>
      <c r="D195" s="279"/>
      <c r="E195" s="279"/>
      <c r="F195" s="279"/>
      <c r="G195" s="279"/>
      <c r="H195" s="279"/>
      <c r="I195" s="279"/>
      <c r="J195" s="279"/>
      <c r="K195" s="279"/>
      <c r="L195" s="279"/>
      <c r="M195" s="279"/>
      <c r="N195" s="279"/>
      <c r="O195" s="279"/>
      <c r="P195" s="279"/>
      <c r="Q195" s="279"/>
      <c r="R195" s="279"/>
      <c r="S195" s="279"/>
      <c r="T195" s="279"/>
      <c r="U195" s="279"/>
      <c r="V195" s="279"/>
    </row>
    <row r="196" spans="2:22" ht="24.75" customHeight="1">
      <c r="B196" s="279"/>
      <c r="C196" s="279"/>
      <c r="D196" s="279"/>
      <c r="E196" s="279"/>
      <c r="F196" s="279"/>
      <c r="G196" s="279"/>
      <c r="H196" s="279"/>
      <c r="I196" s="279"/>
      <c r="J196" s="279"/>
      <c r="K196" s="279"/>
      <c r="L196" s="279"/>
      <c r="M196" s="279"/>
      <c r="N196" s="279"/>
      <c r="O196" s="279"/>
      <c r="P196" s="279"/>
      <c r="Q196" s="279"/>
      <c r="R196" s="279"/>
      <c r="S196" s="279"/>
      <c r="T196" s="279"/>
      <c r="U196" s="279"/>
      <c r="V196" s="279"/>
    </row>
    <row r="197" spans="2:22" ht="24.75" customHeight="1">
      <c r="B197" s="279"/>
      <c r="C197" s="279"/>
      <c r="D197" s="279"/>
      <c r="E197" s="279"/>
      <c r="F197" s="279"/>
      <c r="G197" s="279"/>
      <c r="H197" s="279"/>
      <c r="I197" s="279"/>
      <c r="J197" s="279"/>
      <c r="K197" s="279"/>
      <c r="L197" s="279"/>
      <c r="M197" s="279"/>
      <c r="N197" s="279"/>
      <c r="O197" s="279"/>
      <c r="P197" s="279"/>
      <c r="Q197" s="279"/>
      <c r="R197" s="279"/>
      <c r="S197" s="279"/>
      <c r="T197" s="279"/>
      <c r="U197" s="279"/>
      <c r="V197" s="279"/>
    </row>
    <row r="198" spans="2:22" ht="24.75" customHeight="1">
      <c r="B198" s="279"/>
      <c r="C198" s="279"/>
      <c r="D198" s="279"/>
      <c r="E198" s="279"/>
      <c r="F198" s="279"/>
      <c r="G198" s="279"/>
      <c r="H198" s="279"/>
      <c r="I198" s="279"/>
      <c r="J198" s="279"/>
      <c r="K198" s="279"/>
      <c r="L198" s="279"/>
      <c r="M198" s="279"/>
      <c r="N198" s="279"/>
      <c r="O198" s="279"/>
      <c r="P198" s="279"/>
      <c r="Q198" s="279"/>
      <c r="R198" s="279"/>
      <c r="S198" s="279"/>
      <c r="T198" s="279"/>
      <c r="U198" s="279"/>
      <c r="V198" s="279"/>
    </row>
    <row r="199" spans="2:22" ht="24.75" customHeight="1">
      <c r="B199" s="279"/>
      <c r="C199" s="279"/>
      <c r="D199" s="279"/>
      <c r="E199" s="279"/>
      <c r="F199" s="279"/>
      <c r="G199" s="279"/>
      <c r="H199" s="279"/>
      <c r="I199" s="279"/>
      <c r="J199" s="279"/>
      <c r="K199" s="279"/>
      <c r="L199" s="279"/>
      <c r="M199" s="279"/>
      <c r="N199" s="279"/>
      <c r="O199" s="279"/>
      <c r="P199" s="279"/>
      <c r="Q199" s="279"/>
      <c r="R199" s="279"/>
      <c r="S199" s="279"/>
      <c r="T199" s="279"/>
      <c r="U199" s="279"/>
      <c r="V199" s="279"/>
    </row>
    <row r="200" spans="2:22" ht="24.75" customHeight="1">
      <c r="B200" s="279"/>
      <c r="C200" s="279"/>
      <c r="D200" s="279"/>
      <c r="E200" s="279"/>
      <c r="F200" s="279"/>
      <c r="G200" s="279"/>
      <c r="H200" s="279"/>
      <c r="I200" s="279"/>
      <c r="J200" s="279"/>
      <c r="K200" s="279"/>
      <c r="L200" s="279"/>
      <c r="M200" s="279"/>
      <c r="N200" s="279"/>
      <c r="O200" s="279"/>
      <c r="P200" s="279"/>
      <c r="Q200" s="279"/>
      <c r="R200" s="279"/>
      <c r="S200" s="279"/>
      <c r="T200" s="279"/>
      <c r="U200" s="279"/>
      <c r="V200" s="279"/>
    </row>
    <row r="201" spans="2:22" ht="24.75" customHeight="1">
      <c r="B201" s="279"/>
      <c r="C201" s="279"/>
      <c r="D201" s="279"/>
      <c r="E201" s="279"/>
      <c r="F201" s="279"/>
      <c r="G201" s="279"/>
      <c r="H201" s="279"/>
      <c r="I201" s="279"/>
      <c r="J201" s="279"/>
      <c r="K201" s="279"/>
      <c r="L201" s="279"/>
      <c r="M201" s="279"/>
      <c r="N201" s="279"/>
      <c r="O201" s="279"/>
      <c r="P201" s="279"/>
      <c r="Q201" s="279"/>
      <c r="R201" s="279"/>
      <c r="S201" s="279"/>
      <c r="T201" s="279"/>
      <c r="U201" s="279"/>
      <c r="V201" s="279"/>
    </row>
  </sheetData>
  <sheetProtection/>
  <mergeCells count="14">
    <mergeCell ref="B37:V37"/>
    <mergeCell ref="G20:H20"/>
    <mergeCell ref="N20:O20"/>
    <mergeCell ref="U20:V20"/>
    <mergeCell ref="G28:H28"/>
    <mergeCell ref="N28:O28"/>
    <mergeCell ref="U28:V28"/>
    <mergeCell ref="B2:W2"/>
    <mergeCell ref="G4:H4"/>
    <mergeCell ref="N4:O4"/>
    <mergeCell ref="U4:V4"/>
    <mergeCell ref="G12:H12"/>
    <mergeCell ref="N12:O12"/>
    <mergeCell ref="U12:V12"/>
  </mergeCells>
  <printOptions/>
  <pageMargins left="0.7480314960629921" right="0.2755905511811024" top="0.4330708661417323" bottom="0.3937007874015748" header="0.1968503937007874" footer="0.1968503937007874"/>
  <pageSetup horizontalDpi="600" verticalDpi="600" orientation="portrait" paperSize="9" scale="85" r:id="rId2"/>
  <headerFooter alignWithMargins="0">
    <oddFooter>&amp;C&amp;"ＭＳ Ｐゴシック,標準"&amp;6&amp;A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nisa003</dc:creator>
  <cp:keywords/>
  <dc:description/>
  <cp:lastModifiedBy>nisa003</cp:lastModifiedBy>
  <dcterms:created xsi:type="dcterms:W3CDTF">2016-06-05T08:28:21Z</dcterms:created>
  <dcterms:modified xsi:type="dcterms:W3CDTF">2016-07-08T09:23:17Z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